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85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5" i="1"/>
  <c r="U43"/>
  <c r="U44"/>
  <c r="U45"/>
  <c r="U46"/>
  <c r="U47"/>
  <c r="U48"/>
  <c r="U49"/>
  <c r="U50"/>
  <c r="U51"/>
  <c r="U52"/>
  <c r="U53"/>
  <c r="U54"/>
  <c r="U55"/>
  <c r="U56"/>
  <c r="U57"/>
  <c r="U58"/>
  <c r="U59"/>
  <c r="U42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6"/>
  <c r="I43"/>
  <c r="I44"/>
  <c r="I45"/>
  <c r="I46"/>
  <c r="I47"/>
  <c r="I48"/>
  <c r="I49"/>
  <c r="I50"/>
  <c r="I51"/>
  <c r="I52"/>
  <c r="I53"/>
  <c r="I54"/>
  <c r="I55"/>
  <c r="I56"/>
  <c r="I57"/>
  <c r="I58"/>
  <c r="I59"/>
  <c r="I42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6"/>
  <c r="R7"/>
  <c r="G7" s="1"/>
  <c r="K7" s="1"/>
  <c r="R8"/>
  <c r="G8" s="1"/>
  <c r="K8" s="1"/>
  <c r="R9"/>
  <c r="G9" s="1"/>
  <c r="K9" s="1"/>
  <c r="R10"/>
  <c r="G10" s="1"/>
  <c r="K10" s="1"/>
  <c r="R11"/>
  <c r="G11" s="1"/>
  <c r="K11" s="1"/>
  <c r="R12"/>
  <c r="G12" s="1"/>
  <c r="K12" s="1"/>
  <c r="R13"/>
  <c r="G13" s="1"/>
  <c r="K13" s="1"/>
  <c r="R14"/>
  <c r="G14" s="1"/>
  <c r="K14" s="1"/>
  <c r="R15"/>
  <c r="G15" s="1"/>
  <c r="K15" s="1"/>
  <c r="R16"/>
  <c r="G16" s="1"/>
  <c r="K16" s="1"/>
  <c r="R17"/>
  <c r="G17" s="1"/>
  <c r="K17" s="1"/>
  <c r="R18"/>
  <c r="G18" s="1"/>
  <c r="K18" s="1"/>
  <c r="R19"/>
  <c r="G19" s="1"/>
  <c r="K19" s="1"/>
  <c r="R20"/>
  <c r="G20" s="1"/>
  <c r="K20" s="1"/>
  <c r="R21"/>
  <c r="G21" s="1"/>
  <c r="K21" s="1"/>
  <c r="R22"/>
  <c r="G22" s="1"/>
  <c r="K22" s="1"/>
  <c r="R23"/>
  <c r="G23" s="1"/>
  <c r="K23" s="1"/>
  <c r="R24"/>
  <c r="G24" s="1"/>
  <c r="K24" s="1"/>
  <c r="R25"/>
  <c r="G25" s="1"/>
  <c r="K25" s="1"/>
  <c r="R26"/>
  <c r="G26" s="1"/>
  <c r="K26" s="1"/>
  <c r="R27"/>
  <c r="G27" s="1"/>
  <c r="K27" s="1"/>
  <c r="R28"/>
  <c r="G28" s="1"/>
  <c r="K28" s="1"/>
  <c r="R29"/>
  <c r="G29" s="1"/>
  <c r="K29" s="1"/>
  <c r="R30"/>
  <c r="G30" s="1"/>
  <c r="K30" s="1"/>
  <c r="R31"/>
  <c r="G31" s="1"/>
  <c r="K31" s="1"/>
  <c r="R32"/>
  <c r="G32" s="1"/>
  <c r="K32" s="1"/>
  <c r="R33"/>
  <c r="G33" s="1"/>
  <c r="K33" s="1"/>
  <c r="R34"/>
  <c r="G34" s="1"/>
  <c r="K34" s="1"/>
  <c r="R35"/>
  <c r="G35" s="1"/>
  <c r="K35" s="1"/>
  <c r="R42"/>
  <c r="G42" s="1"/>
  <c r="K42" s="1"/>
  <c r="R43"/>
  <c r="G43" s="1"/>
  <c r="K43" s="1"/>
  <c r="R44"/>
  <c r="G44" s="1"/>
  <c r="K44" s="1"/>
  <c r="R45"/>
  <c r="G45" s="1"/>
  <c r="K45" s="1"/>
  <c r="R46"/>
  <c r="G46" s="1"/>
  <c r="K46" s="1"/>
  <c r="R47"/>
  <c r="G47" s="1"/>
  <c r="K47" s="1"/>
  <c r="R48"/>
  <c r="G48" s="1"/>
  <c r="K48" s="1"/>
  <c r="R49"/>
  <c r="G49" s="1"/>
  <c r="K49" s="1"/>
  <c r="R50"/>
  <c r="G50" s="1"/>
  <c r="K50" s="1"/>
  <c r="R51"/>
  <c r="G51" s="1"/>
  <c r="K51" s="1"/>
  <c r="R52"/>
  <c r="G52" s="1"/>
  <c r="K52" s="1"/>
  <c r="R53"/>
  <c r="G53" s="1"/>
  <c r="K53" s="1"/>
  <c r="R54"/>
  <c r="G54" s="1"/>
  <c r="K54" s="1"/>
  <c r="R55"/>
  <c r="G55" s="1"/>
  <c r="K55" s="1"/>
  <c r="R56"/>
  <c r="G56" s="1"/>
  <c r="K56" s="1"/>
  <c r="R57"/>
  <c r="G57" s="1"/>
  <c r="K57" s="1"/>
  <c r="R58"/>
  <c r="G58" s="1"/>
  <c r="K58" s="1"/>
  <c r="R59"/>
  <c r="G59" s="1"/>
  <c r="K59" s="1"/>
  <c r="R6"/>
  <c r="G6" s="1"/>
  <c r="K6" s="1"/>
</calcChain>
</file>

<file path=xl/sharedStrings.xml><?xml version="1.0" encoding="utf-8"?>
<sst xmlns="http://schemas.openxmlformats.org/spreadsheetml/2006/main" count="260" uniqueCount="235">
  <si>
    <t>.</t>
  </si>
  <si>
    <t>มหาวิทยาลัยราชภัฏเชียงใหม่</t>
  </si>
  <si>
    <t>บัญชีรายชื่อนักศึกษา  ภาค  พิเศษ(เสาร์-อาทิตย์)</t>
  </si>
  <si>
    <t>ภาคการศึกษา  1/2555</t>
  </si>
  <si>
    <t>Section 01 รหัสวิชา MGT 2206 วิชา การวิเคราะห์เชิงธุรกิจและการตัดสินใจ 3(3-0-6)</t>
  </si>
  <si>
    <t>ลำดับที่</t>
  </si>
  <si>
    <t>รหัสประจำตัว</t>
  </si>
  <si>
    <t>ชื่อ</t>
  </si>
  <si>
    <t>นามสกุล</t>
  </si>
  <si>
    <t>1</t>
  </si>
  <si>
    <t>53224222</t>
  </si>
  <si>
    <t>น.ส.ณัฐธิดา</t>
  </si>
  <si>
    <t>สุจา</t>
  </si>
  <si>
    <t>2</t>
  </si>
  <si>
    <t>53224232</t>
  </si>
  <si>
    <t>น.ส.ปิยพร</t>
  </si>
  <si>
    <t>คำกาศ</t>
  </si>
  <si>
    <t>3</t>
  </si>
  <si>
    <t>53224234</t>
  </si>
  <si>
    <t>น.ส.พรรณธิดา</t>
  </si>
  <si>
    <t>หังยะสุขะ</t>
  </si>
  <si>
    <t>4</t>
  </si>
  <si>
    <t>53224404</t>
  </si>
  <si>
    <t>นายจิรพงศ์</t>
  </si>
  <si>
    <t>ศิริโรจน์</t>
  </si>
  <si>
    <t>5</t>
  </si>
  <si>
    <t>53224407</t>
  </si>
  <si>
    <t>นายเทียนชัย</t>
  </si>
  <si>
    <t>จันทร์หล้า</t>
  </si>
  <si>
    <t>6</t>
  </si>
  <si>
    <t>53224409</t>
  </si>
  <si>
    <t>นายพีรวิชา</t>
  </si>
  <si>
    <t>อุทานันท์</t>
  </si>
  <si>
    <t>7</t>
  </si>
  <si>
    <t>53224410</t>
  </si>
  <si>
    <t>นายภาณุพงค์</t>
  </si>
  <si>
    <t>ธงเคย</t>
  </si>
  <si>
    <t>8</t>
  </si>
  <si>
    <t>53224412</t>
  </si>
  <si>
    <t>นายรุ่งเกียรติ</t>
  </si>
  <si>
    <t>พรมจันทร์</t>
  </si>
  <si>
    <t>9</t>
  </si>
  <si>
    <t>53224413</t>
  </si>
  <si>
    <t>สิบตรีวชิรวิทย์</t>
  </si>
  <si>
    <t>ดวงอุปะ</t>
  </si>
  <si>
    <t>10</t>
  </si>
  <si>
    <t>53224415</t>
  </si>
  <si>
    <t>นายวีระพงศ์</t>
  </si>
  <si>
    <t>กันทะวงศ์</t>
  </si>
  <si>
    <t>11</t>
  </si>
  <si>
    <t>53224416</t>
  </si>
  <si>
    <t>นายสนธยา</t>
  </si>
  <si>
    <t>ชุ่มใจ</t>
  </si>
  <si>
    <t>12</t>
  </si>
  <si>
    <t>53224421</t>
  </si>
  <si>
    <t>น.ส.กมลชนก</t>
  </si>
  <si>
    <t>สุวรรณ</t>
  </si>
  <si>
    <t>13</t>
  </si>
  <si>
    <t>53224422</t>
  </si>
  <si>
    <t>น.ส.กัณฐมณี</t>
  </si>
  <si>
    <t>เอี่ยมพันธ์</t>
  </si>
  <si>
    <t>14</t>
  </si>
  <si>
    <t>53224424</t>
  </si>
  <si>
    <t>น.ส.จิลดาวรรณ</t>
  </si>
  <si>
    <t>อุปโล</t>
  </si>
  <si>
    <t>15</t>
  </si>
  <si>
    <t>53224426</t>
  </si>
  <si>
    <t>น.ส.ณัฐสุดา</t>
  </si>
  <si>
    <t>เทพศิริ</t>
  </si>
  <si>
    <t>16</t>
  </si>
  <si>
    <t>53224428</t>
  </si>
  <si>
    <t>น.ส.วริศรา</t>
  </si>
  <si>
    <t>ธรรมวงค์</t>
  </si>
  <si>
    <t>17</t>
  </si>
  <si>
    <t>53224431</t>
  </si>
  <si>
    <t>น.ส.ปัทมา</t>
  </si>
  <si>
    <t>พิบูลย์</t>
  </si>
  <si>
    <t>18</t>
  </si>
  <si>
    <t>53224435</t>
  </si>
  <si>
    <t>นางลักษณา</t>
  </si>
  <si>
    <t>ชะลิ</t>
  </si>
  <si>
    <t>19</t>
  </si>
  <si>
    <t>53224437</t>
  </si>
  <si>
    <t>น.ส.ศศิมา</t>
  </si>
  <si>
    <t>อามะลิ</t>
  </si>
  <si>
    <t>20</t>
  </si>
  <si>
    <t>53224438</t>
  </si>
  <si>
    <t>น.ส.ศิรินภา</t>
  </si>
  <si>
    <t>ทองดี</t>
  </si>
  <si>
    <t>21</t>
  </si>
  <si>
    <t>53224439</t>
  </si>
  <si>
    <t>น.ส.สรารัตน์</t>
  </si>
  <si>
    <t>ข้ามสาม</t>
  </si>
  <si>
    <t>22</t>
  </si>
  <si>
    <t>53224440</t>
  </si>
  <si>
    <t>น.ส.สาริศา</t>
  </si>
  <si>
    <t>เทียมศรี</t>
  </si>
  <si>
    <t>23</t>
  </si>
  <si>
    <t>53224442</t>
  </si>
  <si>
    <t>นางเสาวคนธ์</t>
  </si>
  <si>
    <t>อินทจักร</t>
  </si>
  <si>
    <t>24</t>
  </si>
  <si>
    <t>53224443</t>
  </si>
  <si>
    <t>น.ส.อณัญญา</t>
  </si>
  <si>
    <t>วงค์คำ</t>
  </si>
  <si>
    <t>25</t>
  </si>
  <si>
    <t>53224446</t>
  </si>
  <si>
    <t>น.ส.อาทิตยา</t>
  </si>
  <si>
    <t>ต้นนาค</t>
  </si>
  <si>
    <t>26</t>
  </si>
  <si>
    <t>53224448</t>
  </si>
  <si>
    <t>นายวัชระ</t>
  </si>
  <si>
    <t>หลักกอ</t>
  </si>
  <si>
    <t>27</t>
  </si>
  <si>
    <t>53224502</t>
  </si>
  <si>
    <t>ร้อยตรีเกียรติ์ทวี</t>
  </si>
  <si>
    <t>ชัยนิลพันธุ์</t>
  </si>
  <si>
    <t>28</t>
  </si>
  <si>
    <t>53224508</t>
  </si>
  <si>
    <t>นายพัฒน์พงค์</t>
  </si>
  <si>
    <t>แสนวงค์วัน</t>
  </si>
  <si>
    <t>29</t>
  </si>
  <si>
    <t>53224511</t>
  </si>
  <si>
    <t>นายเมธี</t>
  </si>
  <si>
    <t>อินวรรณ</t>
  </si>
  <si>
    <t>30</t>
  </si>
  <si>
    <t>53224513</t>
  </si>
  <si>
    <t>นายวรวิทย์</t>
  </si>
  <si>
    <t>พลังคชาสิทธิ์</t>
  </si>
  <si>
    <t>31</t>
  </si>
  <si>
    <t>53224514</t>
  </si>
  <si>
    <t>นายวิทวัส</t>
  </si>
  <si>
    <t>ด้วงอิน</t>
  </si>
  <si>
    <t>32</t>
  </si>
  <si>
    <t>53224517</t>
  </si>
  <si>
    <t>นายสุรสิทธิ์</t>
  </si>
  <si>
    <t>เวชมนต์</t>
  </si>
  <si>
    <t>33</t>
  </si>
  <si>
    <t>53224518</t>
  </si>
  <si>
    <t>นายอลงกต</t>
  </si>
  <si>
    <t>กองกลม</t>
  </si>
  <si>
    <t>34</t>
  </si>
  <si>
    <t>53224520</t>
  </si>
  <si>
    <t>นายเอกชัย</t>
  </si>
  <si>
    <t>แก้วมั่น</t>
  </si>
  <si>
    <t>35</t>
  </si>
  <si>
    <t>53224521</t>
  </si>
  <si>
    <t>น.ส.กัญญา</t>
  </si>
  <si>
    <t>ฟองหนูกุล</t>
  </si>
  <si>
    <t>36</t>
  </si>
  <si>
    <t>53224526</t>
  </si>
  <si>
    <t>น.ส.ดวงพร</t>
  </si>
  <si>
    <t>โปธา</t>
  </si>
  <si>
    <t>37</t>
  </si>
  <si>
    <t>53224530</t>
  </si>
  <si>
    <t>น.ส.ปวีณา</t>
  </si>
  <si>
    <t>จอมขันเงิน</t>
  </si>
  <si>
    <t>38</t>
  </si>
  <si>
    <t>53224532</t>
  </si>
  <si>
    <t>น.ส.พิไลพร</t>
  </si>
  <si>
    <t>เวียงจันทร์</t>
  </si>
  <si>
    <t>39</t>
  </si>
  <si>
    <t>53224535</t>
  </si>
  <si>
    <t>น.ส.วชิรา</t>
  </si>
  <si>
    <t>สมศักดิ์</t>
  </si>
  <si>
    <t>40</t>
  </si>
  <si>
    <t>53224540</t>
  </si>
  <si>
    <t>น.ส.สุกัญญา</t>
  </si>
  <si>
    <t>ปาลี</t>
  </si>
  <si>
    <t>41</t>
  </si>
  <si>
    <t>53224541</t>
  </si>
  <si>
    <t>น.ส.สุมลรัตน์</t>
  </si>
  <si>
    <t>เลิศวิภาพร</t>
  </si>
  <si>
    <t>42</t>
  </si>
  <si>
    <t>53224544</t>
  </si>
  <si>
    <t>น.ส.อริสา</t>
  </si>
  <si>
    <t>ทาจันทร์</t>
  </si>
  <si>
    <t>43</t>
  </si>
  <si>
    <t>53224548</t>
  </si>
  <si>
    <t>นายสตวัฒน์</t>
  </si>
  <si>
    <t>สุริยะวงศ์</t>
  </si>
  <si>
    <t>44</t>
  </si>
  <si>
    <t>53234513</t>
  </si>
  <si>
    <t>นายณภทัต</t>
  </si>
  <si>
    <t>บุญเรือง</t>
  </si>
  <si>
    <t>45</t>
  </si>
  <si>
    <t>53324447</t>
  </si>
  <si>
    <t>น.ส.ผ่องพรรณ</t>
  </si>
  <si>
    <t>ภูดอนตอง</t>
  </si>
  <si>
    <t>46</t>
  </si>
  <si>
    <t>54234351</t>
  </si>
  <si>
    <t>นายธีรชัย</t>
  </si>
  <si>
    <t>ดอกเงิน</t>
  </si>
  <si>
    <t>47</t>
  </si>
  <si>
    <t>54324361</t>
  </si>
  <si>
    <t>นายนฤต</t>
  </si>
  <si>
    <t>พรายทองแย้ม</t>
  </si>
  <si>
    <t xml:space="preserve">ฐิติยา </t>
  </si>
  <si>
    <t>สุขสาร</t>
  </si>
  <si>
    <t>48</t>
  </si>
  <si>
    <t xml:space="preserve">   2 53334519 นาย วรธน มณีเลิศ ..............................................................................................................</t>
  </si>
  <si>
    <t xml:space="preserve">   3 54224441 นาย ภาณุพงศ์ กัณสิทธิ์</t>
  </si>
  <si>
    <t xml:space="preserve">   4 54234204 นางสาว จิตรลดา ชัยชนะ ..............................................................................................................</t>
  </si>
  <si>
    <t xml:space="preserve">   5 54234208 นางสาว ณัฐวรา อามะ ..............................................................................................................</t>
  </si>
  <si>
    <t xml:space="preserve">   6 54234209 นางสาว ทัศนีย์ ยิ่งรักชัย ..............................................................................................................</t>
  </si>
  <si>
    <t xml:space="preserve">   7 54234212 นางสาว นงลักษณ์ ฝั้นเขียว ..............................................................................................................</t>
  </si>
  <si>
    <t xml:space="preserve">   8 54234216 นางสาว นุรีมาศ ปันสาย ..............................................................................................................</t>
  </si>
  <si>
    <t xml:space="preserve">   9 54234217 นางสาว บุษบา เลาลี ..............................................................................................................</t>
  </si>
  <si>
    <t xml:space="preserve">   10 54234221 นางสาว เพชรศิรินทร์ อินต๊ะยศ ..............................................................................................................</t>
  </si>
  <si>
    <t xml:space="preserve">   11 54234222 นางสาว ภัคคิณี พรหมจา ..............................................................................................................</t>
  </si>
  <si>
    <t xml:space="preserve">   12 54234224 นางสาว มัตติกา ทองก้อน ..............................................................................................................</t>
  </si>
  <si>
    <t xml:space="preserve">   13 54234225 นาง ยูหล้า กันทาดี ..............................................................................................................</t>
  </si>
  <si>
    <t xml:space="preserve">   14 54234226 นางสาว รพีพร บุญรัตน์</t>
  </si>
  <si>
    <t xml:space="preserve">   15 54234227 นาง รัชนก แสนปิน ..............................................................................................................</t>
  </si>
  <si>
    <t xml:space="preserve">   16 54234228 นางสาว รัตนาภรณ์ เทียมยศ ..............................................................................................................</t>
  </si>
  <si>
    <t xml:space="preserve">   17 54234231 นางสาว วิภาพร อุ่นอิ่นคำ ..............................................................................................................</t>
  </si>
  <si>
    <t xml:space="preserve">   18 54234232 นางสาว วิไลวรรณ ผุสดี ..............................................................................................................</t>
  </si>
  <si>
    <t xml:space="preserve">   19 54234233 นางสาว ศิริรัตน์ กันทะวงค์</t>
  </si>
  <si>
    <t xml:space="preserve">   20 54234234 นางสาว สุชาดา รักษ์ศักดิ์เสถียร ..............................................................................................................</t>
  </si>
  <si>
    <t xml:space="preserve">   21 54234236 นางสาว หทัยทิพย์ วิจิตร ..............................................................................................................</t>
  </si>
  <si>
    <t xml:space="preserve">   22 54234241 นาง อัมพร อยู่คง ..............................................................................................................</t>
  </si>
  <si>
    <t xml:space="preserve">   23 54234242 นางสาว อำภิวรรณ คำฟู ..............................................................................................................</t>
  </si>
  <si>
    <t xml:space="preserve">   24 54234243 นาย กรัณฑ์ นวลศรี ..............................................................................................................</t>
  </si>
  <si>
    <t xml:space="preserve">   25 54234245 นาย จักรพันธ์ ทับคุ้ม ..............................................................................................................</t>
  </si>
  <si>
    <t xml:space="preserve">   26 54234246 นาย ณัฐพงศ์ แก้วดวงแสง</t>
  </si>
  <si>
    <t xml:space="preserve">1 53334430 นาย สุริยัน กันตีมูล </t>
  </si>
  <si>
    <t>Class</t>
  </si>
  <si>
    <t>ย่อย1</t>
  </si>
  <si>
    <t>Mid</t>
  </si>
  <si>
    <t>Total</t>
  </si>
  <si>
    <t>Final</t>
  </si>
  <si>
    <t>ย่อย2</t>
  </si>
  <si>
    <t>CPM</t>
  </si>
  <si>
    <t xml:space="preserve">Total </t>
  </si>
  <si>
    <t>ผู้ที่มีคะแนนรวมสีแดงปรากฎจะไม่มีโอกาสสอบผ่านแน่นอน</t>
  </si>
</sst>
</file>

<file path=xl/styles.xml><?xml version="1.0" encoding="utf-8"?>
<styleSheet xmlns="http://schemas.openxmlformats.org/spreadsheetml/2006/main">
  <fonts count="17">
    <font>
      <sz val="11"/>
      <color theme="1"/>
      <name val="Tahoma"/>
      <family val="2"/>
      <charset val="222"/>
      <scheme val="minor"/>
    </font>
    <font>
      <b/>
      <sz val="18"/>
      <color indexed="8"/>
      <name val="AngsanaUPC"/>
      <charset val="222"/>
    </font>
    <font>
      <b/>
      <sz val="14"/>
      <color indexed="8"/>
      <name val="AngsanaUPC"/>
      <charset val="222"/>
    </font>
    <font>
      <sz val="14"/>
      <color indexed="8"/>
      <name val="AngsanaUPC"/>
      <charset val="222"/>
    </font>
    <font>
      <sz val="14"/>
      <color theme="1"/>
      <name val="Angsana New"/>
      <family val="1"/>
    </font>
    <font>
      <sz val="14"/>
      <color indexed="8"/>
      <name val="Angsana New"/>
      <family val="1"/>
    </font>
    <font>
      <sz val="11"/>
      <color rgb="FFFF0000"/>
      <name val="Tahoma"/>
      <family val="2"/>
      <charset val="222"/>
      <scheme val="minor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sz val="14"/>
      <color rgb="FFFF0000"/>
      <name val="AngsanaUPC"/>
      <family val="1"/>
    </font>
    <font>
      <sz val="11"/>
      <color rgb="FFFF0000"/>
      <name val="Angsana New"/>
      <family val="1"/>
    </font>
    <font>
      <sz val="14"/>
      <color rgb="FFFF0000"/>
      <name val="Angsana New"/>
      <family val="1"/>
    </font>
    <font>
      <sz val="9"/>
      <color theme="1"/>
      <name val="Tahoma"/>
      <family val="2"/>
      <charset val="222"/>
      <scheme val="minor"/>
    </font>
    <font>
      <sz val="16"/>
      <color rgb="FFFF0000"/>
      <name val="Angsana New"/>
      <family val="1"/>
    </font>
    <font>
      <b/>
      <sz val="14"/>
      <color indexed="8"/>
      <name val="Angsana New"/>
      <family val="1"/>
    </font>
    <font>
      <b/>
      <sz val="14"/>
      <color theme="1"/>
      <name val="Angsana New"/>
      <family val="1"/>
    </font>
    <font>
      <sz val="18"/>
      <color rgb="FFFF0000"/>
      <name val="AngsanaUPC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Continuous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16" fontId="4" fillId="0" borderId="1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1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/>
    <xf numFmtId="16" fontId="4" fillId="0" borderId="0" xfId="0" applyNumberFormat="1" applyFont="1"/>
    <xf numFmtId="16" fontId="4" fillId="0" borderId="0" xfId="0" quotePrefix="1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Protection="1">
      <protection locked="0"/>
    </xf>
    <xf numFmtId="0" fontId="6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" fontId="4" fillId="0" borderId="1" xfId="0" applyNumberFormat="1" applyFont="1" applyBorder="1" applyAlignment="1" applyProtection="1">
      <alignment horizontal="center"/>
      <protection locked="0"/>
    </xf>
    <xf numFmtId="9" fontId="14" fillId="2" borderId="1" xfId="0" quotePrefix="1" applyNumberFormat="1" applyFont="1" applyFill="1" applyBorder="1" applyAlignment="1" applyProtection="1">
      <alignment horizontal="center" vertical="center"/>
      <protection locked="0"/>
    </xf>
    <xf numFmtId="9" fontId="15" fillId="0" borderId="1" xfId="0" applyNumberFormat="1" applyFont="1" applyBorder="1" applyAlignment="1">
      <alignment horizontal="center"/>
    </xf>
    <xf numFmtId="9" fontId="15" fillId="0" borderId="1" xfId="0" quotePrefix="1" applyNumberFormat="1" applyFont="1" applyBorder="1" applyAlignment="1" applyProtection="1">
      <alignment horizontal="center"/>
      <protection locked="0"/>
    </xf>
    <xf numFmtId="9" fontId="15" fillId="0" borderId="1" xfId="0" applyNumberFormat="1" applyFont="1" applyBorder="1" applyAlignment="1" applyProtection="1">
      <alignment horizontal="center"/>
      <protection locked="0"/>
    </xf>
    <xf numFmtId="16" fontId="15" fillId="0" borderId="0" xfId="0" quotePrefix="1" applyNumberFormat="1" applyFont="1" applyAlignment="1">
      <alignment horizontal="center"/>
    </xf>
    <xf numFmtId="9" fontId="4" fillId="0" borderId="0" xfId="0" applyNumberFormat="1" applyFont="1"/>
    <xf numFmtId="0" fontId="15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6" fillId="0" borderId="0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ปกติ" xfId="0" builtinId="0"/>
  </cellStyles>
  <dxfs count="1"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0"/>
  <sheetViews>
    <sheetView tabSelected="1" topLeftCell="A10" workbookViewId="0">
      <selection activeCell="I20" sqref="I20"/>
    </sheetView>
  </sheetViews>
  <sheetFormatPr defaultRowHeight="14.25"/>
  <cols>
    <col min="1" max="1" width="5.625" customWidth="1"/>
    <col min="2" max="2" width="10.375" customWidth="1"/>
    <col min="3" max="3" width="12.5" customWidth="1"/>
    <col min="4" max="4" width="9.75" customWidth="1"/>
    <col min="5" max="5" width="5.5" style="9" bestFit="1" customWidth="1"/>
    <col min="6" max="6" width="6" style="9" customWidth="1"/>
    <col min="7" max="7" width="4.75" style="9" customWidth="1"/>
    <col min="8" max="8" width="5.75" style="9" customWidth="1"/>
    <col min="9" max="10" width="5.875" style="9" customWidth="1"/>
    <col min="11" max="11" width="5.75" style="9" customWidth="1"/>
    <col min="12" max="12" width="2.875" style="9" customWidth="1"/>
    <col min="13" max="14" width="4.625" bestFit="1" customWidth="1"/>
    <col min="15" max="17" width="5.375" bestFit="1" customWidth="1"/>
    <col min="18" max="18" width="5.125" customWidth="1"/>
    <col min="19" max="20" width="3.5" customWidth="1"/>
    <col min="21" max="21" width="4.875" customWidth="1"/>
  </cols>
  <sheetData>
    <row r="1" spans="1:21" ht="26.25" customHeight="1">
      <c r="A1" s="48" t="s">
        <v>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8"/>
      <c r="M1" s="1"/>
      <c r="N1" s="1"/>
    </row>
    <row r="2" spans="1:21" ht="21">
      <c r="A2" s="3" t="s">
        <v>2</v>
      </c>
      <c r="B2" s="1"/>
      <c r="C2" s="1"/>
      <c r="E2" s="3" t="s">
        <v>3</v>
      </c>
      <c r="F2" s="8"/>
      <c r="G2" s="8"/>
      <c r="H2" s="8"/>
      <c r="I2" s="8"/>
      <c r="J2" s="8"/>
      <c r="K2" s="8"/>
      <c r="L2" s="8"/>
      <c r="M2" s="1"/>
      <c r="N2" s="1"/>
    </row>
    <row r="3" spans="1:21" ht="21">
      <c r="A3" s="3" t="s">
        <v>4</v>
      </c>
      <c r="B3" s="1"/>
      <c r="C3" s="1"/>
      <c r="D3" s="1"/>
      <c r="E3" s="8"/>
      <c r="F3" s="8"/>
      <c r="G3" s="8"/>
      <c r="H3" s="8"/>
      <c r="I3" s="8"/>
      <c r="J3" s="8"/>
      <c r="K3" s="8"/>
      <c r="L3" s="8"/>
      <c r="M3" s="1"/>
      <c r="N3" s="1"/>
    </row>
    <row r="4" spans="1:21" ht="23.25">
      <c r="A4" s="4" t="s">
        <v>5</v>
      </c>
      <c r="B4" s="4" t="s">
        <v>6</v>
      </c>
      <c r="C4" s="4" t="s">
        <v>7</v>
      </c>
      <c r="D4" s="5" t="s">
        <v>8</v>
      </c>
      <c r="E4" s="13" t="s">
        <v>227</v>
      </c>
      <c r="F4" s="13" t="s">
        <v>228</v>
      </c>
      <c r="G4" s="11" t="s">
        <v>226</v>
      </c>
      <c r="H4" s="11" t="s">
        <v>232</v>
      </c>
      <c r="I4" s="11" t="s">
        <v>231</v>
      </c>
      <c r="J4" s="11" t="s">
        <v>230</v>
      </c>
      <c r="K4" s="11" t="s">
        <v>233</v>
      </c>
      <c r="L4" s="12"/>
      <c r="M4" s="47" t="s">
        <v>226</v>
      </c>
      <c r="N4" s="47"/>
      <c r="O4" s="47"/>
      <c r="P4" s="47"/>
      <c r="Q4" s="47"/>
      <c r="R4" s="47"/>
      <c r="S4" s="45" t="s">
        <v>231</v>
      </c>
      <c r="T4" s="45"/>
      <c r="U4" s="45"/>
    </row>
    <row r="5" spans="1:21" ht="21">
      <c r="A5" s="4"/>
      <c r="B5" s="4"/>
      <c r="C5" s="4"/>
      <c r="D5" s="5"/>
      <c r="E5" s="38">
        <v>0.2</v>
      </c>
      <c r="F5" s="38">
        <v>0.3</v>
      </c>
      <c r="G5" s="40">
        <v>0.05</v>
      </c>
      <c r="H5" s="40">
        <v>0.05</v>
      </c>
      <c r="I5" s="41">
        <v>0.1</v>
      </c>
      <c r="J5" s="41">
        <v>0.3</v>
      </c>
      <c r="K5" s="41">
        <f>SUM(E5:J5)</f>
        <v>1</v>
      </c>
      <c r="L5" s="12"/>
      <c r="M5" s="17">
        <v>41154</v>
      </c>
      <c r="N5" s="17">
        <v>41161</v>
      </c>
      <c r="O5" s="17">
        <v>41168</v>
      </c>
      <c r="P5" s="16">
        <v>41175</v>
      </c>
      <c r="Q5" s="16">
        <v>41182</v>
      </c>
      <c r="R5" s="33" t="s">
        <v>229</v>
      </c>
      <c r="S5" s="42" t="s">
        <v>185</v>
      </c>
      <c r="T5" s="42" t="s">
        <v>25</v>
      </c>
      <c r="U5" s="43">
        <v>0.1</v>
      </c>
    </row>
    <row r="6" spans="1:21" ht="21">
      <c r="A6" s="6" t="s">
        <v>9</v>
      </c>
      <c r="B6" s="21" t="s">
        <v>10</v>
      </c>
      <c r="C6" s="22" t="s">
        <v>11</v>
      </c>
      <c r="D6" s="22" t="s">
        <v>12</v>
      </c>
      <c r="E6" s="31">
        <v>0</v>
      </c>
      <c r="F6" s="20">
        <v>0</v>
      </c>
      <c r="G6" s="20">
        <f>+R6</f>
        <v>0</v>
      </c>
      <c r="H6" s="20">
        <v>0</v>
      </c>
      <c r="I6" s="37">
        <f>+U6</f>
        <v>0</v>
      </c>
      <c r="J6" s="20"/>
      <c r="K6" s="44">
        <f>SUM(E6:J6)</f>
        <v>0</v>
      </c>
      <c r="L6" s="12"/>
      <c r="M6" s="24">
        <v>0</v>
      </c>
      <c r="N6" s="28">
        <v>0</v>
      </c>
      <c r="O6" s="29">
        <v>0</v>
      </c>
      <c r="P6" s="29">
        <v>0</v>
      </c>
      <c r="Q6" s="29">
        <v>0</v>
      </c>
      <c r="R6" s="23">
        <f t="shared" ref="R6:R35" si="0">SUM(M6:Q6)</f>
        <v>0</v>
      </c>
      <c r="S6" s="29">
        <v>0</v>
      </c>
      <c r="T6" s="29">
        <v>0</v>
      </c>
      <c r="U6">
        <f>SUM(S6:T6)/5</f>
        <v>0</v>
      </c>
    </row>
    <row r="7" spans="1:21" ht="21">
      <c r="A7" s="6" t="s">
        <v>13</v>
      </c>
      <c r="B7" s="6" t="s">
        <v>14</v>
      </c>
      <c r="C7" s="7" t="s">
        <v>15</v>
      </c>
      <c r="D7" s="7" t="s">
        <v>16</v>
      </c>
      <c r="E7" s="31">
        <v>6</v>
      </c>
      <c r="F7" s="20">
        <v>14</v>
      </c>
      <c r="G7" s="20">
        <f t="shared" ref="G7:G35" si="1">+R7</f>
        <v>4</v>
      </c>
      <c r="H7" s="20">
        <v>0</v>
      </c>
      <c r="I7" s="37">
        <f t="shared" ref="I7:I35" si="2">+U7</f>
        <v>7.4</v>
      </c>
      <c r="J7" s="20"/>
      <c r="K7" s="44">
        <f t="shared" ref="K7:K35" si="3">SUM(E7:J7)</f>
        <v>31.4</v>
      </c>
      <c r="L7" s="12"/>
      <c r="M7" s="24">
        <v>1</v>
      </c>
      <c r="N7" s="18">
        <v>0</v>
      </c>
      <c r="O7" s="19">
        <v>1</v>
      </c>
      <c r="P7" s="19">
        <v>1</v>
      </c>
      <c r="Q7" s="19">
        <v>1</v>
      </c>
      <c r="R7" s="9">
        <f t="shared" si="0"/>
        <v>4</v>
      </c>
      <c r="S7" s="19">
        <v>33</v>
      </c>
      <c r="T7" s="19">
        <v>4</v>
      </c>
      <c r="U7">
        <f t="shared" ref="U7:U35" si="4">SUM(S7:T7)/5</f>
        <v>7.4</v>
      </c>
    </row>
    <row r="8" spans="1:21" ht="21">
      <c r="A8" s="6" t="s">
        <v>17</v>
      </c>
      <c r="B8" s="6" t="s">
        <v>18</v>
      </c>
      <c r="C8" s="7" t="s">
        <v>19</v>
      </c>
      <c r="D8" s="7" t="s">
        <v>20</v>
      </c>
      <c r="E8" s="31">
        <v>0</v>
      </c>
      <c r="F8" s="20">
        <v>0</v>
      </c>
      <c r="G8" s="20">
        <f t="shared" si="1"/>
        <v>2</v>
      </c>
      <c r="H8" s="20">
        <v>0</v>
      </c>
      <c r="I8" s="37">
        <f t="shared" si="2"/>
        <v>8.8000000000000007</v>
      </c>
      <c r="J8" s="20"/>
      <c r="K8" s="44">
        <f t="shared" si="3"/>
        <v>10.8</v>
      </c>
      <c r="L8" s="12"/>
      <c r="M8" s="24">
        <v>1</v>
      </c>
      <c r="N8" s="18">
        <v>0</v>
      </c>
      <c r="O8" s="19">
        <v>1</v>
      </c>
      <c r="P8" s="19">
        <v>0</v>
      </c>
      <c r="Q8" s="19">
        <v>0</v>
      </c>
      <c r="R8" s="9">
        <f t="shared" si="0"/>
        <v>2</v>
      </c>
      <c r="S8" s="19">
        <v>44</v>
      </c>
      <c r="T8" s="19">
        <v>0</v>
      </c>
      <c r="U8">
        <f t="shared" si="4"/>
        <v>8.8000000000000007</v>
      </c>
    </row>
    <row r="9" spans="1:21" ht="21">
      <c r="A9" s="6" t="s">
        <v>21</v>
      </c>
      <c r="B9" s="6" t="s">
        <v>22</v>
      </c>
      <c r="C9" s="7" t="s">
        <v>23</v>
      </c>
      <c r="D9" s="7" t="s">
        <v>24</v>
      </c>
      <c r="E9" s="31">
        <v>12</v>
      </c>
      <c r="F9" s="20">
        <v>14</v>
      </c>
      <c r="G9" s="20">
        <f t="shared" si="1"/>
        <v>5</v>
      </c>
      <c r="H9" s="20">
        <v>5</v>
      </c>
      <c r="I9" s="37">
        <f t="shared" si="2"/>
        <v>6.4</v>
      </c>
      <c r="J9" s="20"/>
      <c r="K9" s="44">
        <f t="shared" si="3"/>
        <v>42.4</v>
      </c>
      <c r="L9" s="12"/>
      <c r="M9" s="24">
        <v>1</v>
      </c>
      <c r="N9" s="18">
        <v>1</v>
      </c>
      <c r="O9" s="19">
        <v>1</v>
      </c>
      <c r="P9" s="19">
        <v>1</v>
      </c>
      <c r="Q9" s="19">
        <v>1</v>
      </c>
      <c r="R9" s="9">
        <f t="shared" si="0"/>
        <v>5</v>
      </c>
      <c r="S9" s="19">
        <v>27</v>
      </c>
      <c r="T9" s="19">
        <v>5</v>
      </c>
      <c r="U9">
        <f t="shared" si="4"/>
        <v>6.4</v>
      </c>
    </row>
    <row r="10" spans="1:21" ht="21">
      <c r="A10" s="6" t="s">
        <v>25</v>
      </c>
      <c r="B10" s="6" t="s">
        <v>26</v>
      </c>
      <c r="C10" s="7" t="s">
        <v>27</v>
      </c>
      <c r="D10" s="7" t="s">
        <v>28</v>
      </c>
      <c r="E10" s="31">
        <v>0</v>
      </c>
      <c r="F10" s="20">
        <v>2</v>
      </c>
      <c r="G10" s="20">
        <f t="shared" si="1"/>
        <v>5</v>
      </c>
      <c r="H10" s="20">
        <v>5</v>
      </c>
      <c r="I10" s="37">
        <f t="shared" si="2"/>
        <v>10</v>
      </c>
      <c r="J10" s="20"/>
      <c r="K10" s="44">
        <f t="shared" si="3"/>
        <v>22</v>
      </c>
      <c r="L10" s="12"/>
      <c r="M10" s="24">
        <v>1</v>
      </c>
      <c r="N10" s="18">
        <v>1</v>
      </c>
      <c r="O10" s="19">
        <v>1</v>
      </c>
      <c r="P10" s="19">
        <v>1</v>
      </c>
      <c r="Q10" s="19">
        <v>1</v>
      </c>
      <c r="R10" s="9">
        <f t="shared" si="0"/>
        <v>5</v>
      </c>
      <c r="S10" s="19">
        <v>45</v>
      </c>
      <c r="T10" s="19">
        <v>5</v>
      </c>
      <c r="U10">
        <f t="shared" si="4"/>
        <v>10</v>
      </c>
    </row>
    <row r="11" spans="1:21" ht="21">
      <c r="A11" s="6" t="s">
        <v>29</v>
      </c>
      <c r="B11" s="6" t="s">
        <v>30</v>
      </c>
      <c r="C11" s="7" t="s">
        <v>31</v>
      </c>
      <c r="D11" s="7" t="s">
        <v>32</v>
      </c>
      <c r="E11" s="31">
        <v>6</v>
      </c>
      <c r="F11" s="20">
        <v>16</v>
      </c>
      <c r="G11" s="20">
        <f t="shared" si="1"/>
        <v>5</v>
      </c>
      <c r="H11" s="20">
        <v>5</v>
      </c>
      <c r="I11" s="37">
        <f t="shared" si="2"/>
        <v>9</v>
      </c>
      <c r="J11" s="20"/>
      <c r="K11" s="44">
        <f t="shared" si="3"/>
        <v>41</v>
      </c>
      <c r="L11" s="12"/>
      <c r="M11" s="24">
        <v>1</v>
      </c>
      <c r="N11" s="18">
        <v>1</v>
      </c>
      <c r="O11" s="19">
        <v>1</v>
      </c>
      <c r="P11" s="19">
        <v>1</v>
      </c>
      <c r="Q11" s="19">
        <v>1</v>
      </c>
      <c r="R11" s="9">
        <f t="shared" si="0"/>
        <v>5</v>
      </c>
      <c r="S11" s="19">
        <v>45</v>
      </c>
      <c r="T11" s="19">
        <v>0</v>
      </c>
      <c r="U11">
        <f t="shared" si="4"/>
        <v>9</v>
      </c>
    </row>
    <row r="12" spans="1:21" ht="21">
      <c r="A12" s="6" t="s">
        <v>33</v>
      </c>
      <c r="B12" s="21" t="s">
        <v>34</v>
      </c>
      <c r="C12" s="22" t="s">
        <v>35</v>
      </c>
      <c r="D12" s="22" t="s">
        <v>36</v>
      </c>
      <c r="E12" s="31">
        <v>4</v>
      </c>
      <c r="F12" s="20">
        <v>0</v>
      </c>
      <c r="G12" s="20">
        <f t="shared" si="1"/>
        <v>0</v>
      </c>
      <c r="H12" s="20">
        <v>0</v>
      </c>
      <c r="I12" s="37">
        <f t="shared" si="2"/>
        <v>0</v>
      </c>
      <c r="J12" s="20"/>
      <c r="K12" s="44">
        <f t="shared" si="3"/>
        <v>4</v>
      </c>
      <c r="L12" s="12"/>
      <c r="M12" s="24">
        <v>0</v>
      </c>
      <c r="N12" s="28">
        <v>0</v>
      </c>
      <c r="O12" s="29">
        <v>0</v>
      </c>
      <c r="P12" s="29">
        <v>0</v>
      </c>
      <c r="Q12" s="29">
        <v>0</v>
      </c>
      <c r="R12" s="23">
        <f t="shared" si="0"/>
        <v>0</v>
      </c>
      <c r="S12" s="19">
        <v>0</v>
      </c>
      <c r="T12" s="19">
        <v>0</v>
      </c>
      <c r="U12">
        <f t="shared" si="4"/>
        <v>0</v>
      </c>
    </row>
    <row r="13" spans="1:21" ht="21">
      <c r="A13" s="6" t="s">
        <v>37</v>
      </c>
      <c r="B13" s="6" t="s">
        <v>38</v>
      </c>
      <c r="C13" s="7" t="s">
        <v>39</v>
      </c>
      <c r="D13" s="7" t="s">
        <v>40</v>
      </c>
      <c r="E13" s="31">
        <v>6</v>
      </c>
      <c r="F13" s="20">
        <v>22</v>
      </c>
      <c r="G13" s="20">
        <f t="shared" si="1"/>
        <v>4</v>
      </c>
      <c r="H13" s="20">
        <v>0</v>
      </c>
      <c r="I13" s="37">
        <f t="shared" si="2"/>
        <v>3.4</v>
      </c>
      <c r="J13" s="20"/>
      <c r="K13" s="44">
        <f t="shared" si="3"/>
        <v>35.4</v>
      </c>
      <c r="L13" s="12"/>
      <c r="M13" s="24">
        <v>1</v>
      </c>
      <c r="N13" s="18">
        <v>1</v>
      </c>
      <c r="O13" s="19">
        <v>1</v>
      </c>
      <c r="P13" s="19">
        <v>1</v>
      </c>
      <c r="Q13" s="19">
        <v>0</v>
      </c>
      <c r="R13" s="9">
        <f t="shared" si="0"/>
        <v>4</v>
      </c>
      <c r="S13" s="19">
        <v>12</v>
      </c>
      <c r="T13" s="19">
        <v>5</v>
      </c>
      <c r="U13">
        <f t="shared" si="4"/>
        <v>3.4</v>
      </c>
    </row>
    <row r="14" spans="1:21" ht="21">
      <c r="A14" s="6" t="s">
        <v>41</v>
      </c>
      <c r="B14" s="6" t="s">
        <v>42</v>
      </c>
      <c r="C14" s="7" t="s">
        <v>43</v>
      </c>
      <c r="D14" s="7" t="s">
        <v>44</v>
      </c>
      <c r="E14" s="31">
        <v>14</v>
      </c>
      <c r="F14" s="20">
        <v>2</v>
      </c>
      <c r="G14" s="20">
        <f t="shared" si="1"/>
        <v>5</v>
      </c>
      <c r="H14" s="20">
        <v>5</v>
      </c>
      <c r="I14" s="37">
        <f t="shared" si="2"/>
        <v>9.8000000000000007</v>
      </c>
      <c r="J14" s="20"/>
      <c r="K14" s="44">
        <f t="shared" si="3"/>
        <v>35.799999999999997</v>
      </c>
      <c r="L14" s="12"/>
      <c r="M14" s="24">
        <v>1</v>
      </c>
      <c r="N14" s="18">
        <v>1</v>
      </c>
      <c r="O14" s="19">
        <v>1</v>
      </c>
      <c r="P14" s="19">
        <v>1</v>
      </c>
      <c r="Q14" s="19">
        <v>1</v>
      </c>
      <c r="R14" s="9">
        <f t="shared" si="0"/>
        <v>5</v>
      </c>
      <c r="S14" s="19">
        <v>44</v>
      </c>
      <c r="T14" s="19">
        <v>5</v>
      </c>
      <c r="U14">
        <f t="shared" si="4"/>
        <v>9.8000000000000007</v>
      </c>
    </row>
    <row r="15" spans="1:21" ht="21">
      <c r="A15" s="6" t="s">
        <v>45</v>
      </c>
      <c r="B15" s="6" t="s">
        <v>46</v>
      </c>
      <c r="C15" s="7" t="s">
        <v>47</v>
      </c>
      <c r="D15" s="7" t="s">
        <v>48</v>
      </c>
      <c r="E15" s="31">
        <v>6</v>
      </c>
      <c r="F15" s="20">
        <v>2</v>
      </c>
      <c r="G15" s="20">
        <f t="shared" si="1"/>
        <v>4</v>
      </c>
      <c r="H15" s="20">
        <v>5</v>
      </c>
      <c r="I15" s="37">
        <f t="shared" si="2"/>
        <v>8.6</v>
      </c>
      <c r="J15" s="20"/>
      <c r="K15" s="44">
        <f t="shared" si="3"/>
        <v>25.6</v>
      </c>
      <c r="L15" s="12"/>
      <c r="M15" s="24">
        <v>1</v>
      </c>
      <c r="N15" s="18">
        <v>0</v>
      </c>
      <c r="O15" s="19">
        <v>1</v>
      </c>
      <c r="P15" s="19">
        <v>1</v>
      </c>
      <c r="Q15" s="19">
        <v>1</v>
      </c>
      <c r="R15" s="9">
        <f t="shared" si="0"/>
        <v>4</v>
      </c>
      <c r="S15" s="19">
        <v>43</v>
      </c>
      <c r="T15" s="19">
        <v>0</v>
      </c>
      <c r="U15">
        <f t="shared" si="4"/>
        <v>8.6</v>
      </c>
    </row>
    <row r="16" spans="1:21" ht="21">
      <c r="A16" s="6" t="s">
        <v>49</v>
      </c>
      <c r="B16" s="6" t="s">
        <v>50</v>
      </c>
      <c r="C16" s="7" t="s">
        <v>51</v>
      </c>
      <c r="D16" s="7" t="s">
        <v>52</v>
      </c>
      <c r="E16" s="31">
        <v>6</v>
      </c>
      <c r="F16" s="20">
        <v>0</v>
      </c>
      <c r="G16" s="20">
        <f t="shared" si="1"/>
        <v>5</v>
      </c>
      <c r="H16" s="20">
        <v>5</v>
      </c>
      <c r="I16" s="37">
        <f t="shared" si="2"/>
        <v>5.8</v>
      </c>
      <c r="J16" s="20"/>
      <c r="K16" s="44">
        <f t="shared" si="3"/>
        <v>21.8</v>
      </c>
      <c r="L16" s="12"/>
      <c r="M16" s="24">
        <v>1</v>
      </c>
      <c r="N16" s="18">
        <v>1</v>
      </c>
      <c r="O16" s="19">
        <v>1</v>
      </c>
      <c r="P16" s="19">
        <v>1</v>
      </c>
      <c r="Q16" s="19">
        <v>1</v>
      </c>
      <c r="R16" s="9">
        <f t="shared" si="0"/>
        <v>5</v>
      </c>
      <c r="S16" s="19">
        <v>29</v>
      </c>
      <c r="T16" s="19">
        <v>0</v>
      </c>
      <c r="U16">
        <f t="shared" si="4"/>
        <v>5.8</v>
      </c>
    </row>
    <row r="17" spans="1:21" ht="21">
      <c r="A17" s="6" t="s">
        <v>53</v>
      </c>
      <c r="B17" s="6" t="s">
        <v>54</v>
      </c>
      <c r="C17" s="7" t="s">
        <v>55</v>
      </c>
      <c r="D17" s="7" t="s">
        <v>56</v>
      </c>
      <c r="E17" s="31">
        <v>10</v>
      </c>
      <c r="F17" s="20">
        <v>6</v>
      </c>
      <c r="G17" s="20">
        <f t="shared" si="1"/>
        <v>5</v>
      </c>
      <c r="H17" s="20">
        <v>5</v>
      </c>
      <c r="I17" s="37">
        <f t="shared" si="2"/>
        <v>8.4</v>
      </c>
      <c r="J17" s="20"/>
      <c r="K17" s="44">
        <f t="shared" si="3"/>
        <v>34.4</v>
      </c>
      <c r="L17" s="12"/>
      <c r="M17" s="24">
        <v>1</v>
      </c>
      <c r="N17" s="18">
        <v>1</v>
      </c>
      <c r="O17" s="19">
        <v>1</v>
      </c>
      <c r="P17" s="19">
        <v>1</v>
      </c>
      <c r="Q17" s="19">
        <v>1</v>
      </c>
      <c r="R17" s="9">
        <f t="shared" si="0"/>
        <v>5</v>
      </c>
      <c r="S17" s="19">
        <v>42</v>
      </c>
      <c r="T17" s="19">
        <v>0</v>
      </c>
      <c r="U17">
        <f t="shared" si="4"/>
        <v>8.4</v>
      </c>
    </row>
    <row r="18" spans="1:21" ht="21">
      <c r="A18" s="6" t="s">
        <v>57</v>
      </c>
      <c r="B18" s="6" t="s">
        <v>58</v>
      </c>
      <c r="C18" s="7" t="s">
        <v>59</v>
      </c>
      <c r="D18" s="7" t="s">
        <v>60</v>
      </c>
      <c r="E18" s="31">
        <v>8</v>
      </c>
      <c r="F18" s="20">
        <v>6</v>
      </c>
      <c r="G18" s="20">
        <f t="shared" si="1"/>
        <v>5</v>
      </c>
      <c r="H18" s="20">
        <v>5</v>
      </c>
      <c r="I18" s="37">
        <f t="shared" si="2"/>
        <v>6.4</v>
      </c>
      <c r="J18" s="20"/>
      <c r="K18" s="44">
        <f t="shared" si="3"/>
        <v>30.4</v>
      </c>
      <c r="L18" s="12"/>
      <c r="M18" s="24">
        <v>1</v>
      </c>
      <c r="N18" s="18">
        <v>1</v>
      </c>
      <c r="O18" s="19">
        <v>1</v>
      </c>
      <c r="P18" s="19">
        <v>1</v>
      </c>
      <c r="Q18" s="19">
        <v>1</v>
      </c>
      <c r="R18" s="9">
        <f t="shared" si="0"/>
        <v>5</v>
      </c>
      <c r="S18" s="19">
        <v>32</v>
      </c>
      <c r="T18" s="19">
        <v>0</v>
      </c>
      <c r="U18">
        <f t="shared" si="4"/>
        <v>6.4</v>
      </c>
    </row>
    <row r="19" spans="1:21" ht="21">
      <c r="A19" s="6" t="s">
        <v>61</v>
      </c>
      <c r="B19" s="6" t="s">
        <v>62</v>
      </c>
      <c r="C19" s="7" t="s">
        <v>63</v>
      </c>
      <c r="D19" s="7" t="s">
        <v>64</v>
      </c>
      <c r="E19" s="31">
        <v>6</v>
      </c>
      <c r="F19" s="20">
        <v>9</v>
      </c>
      <c r="G19" s="20">
        <f t="shared" si="1"/>
        <v>5</v>
      </c>
      <c r="H19" s="20">
        <v>5</v>
      </c>
      <c r="I19" s="37">
        <f t="shared" si="2"/>
        <v>9.1999999999999993</v>
      </c>
      <c r="J19" s="20"/>
      <c r="K19" s="44">
        <f t="shared" si="3"/>
        <v>34.200000000000003</v>
      </c>
      <c r="L19" s="12"/>
      <c r="M19" s="24">
        <v>1</v>
      </c>
      <c r="N19" s="18">
        <v>1</v>
      </c>
      <c r="O19" s="19">
        <v>1</v>
      </c>
      <c r="P19" s="19">
        <v>1</v>
      </c>
      <c r="Q19" s="19">
        <v>1</v>
      </c>
      <c r="R19" s="9">
        <f t="shared" si="0"/>
        <v>5</v>
      </c>
      <c r="S19" s="19">
        <v>42</v>
      </c>
      <c r="T19" s="19">
        <v>4</v>
      </c>
      <c r="U19">
        <f t="shared" si="4"/>
        <v>9.1999999999999993</v>
      </c>
    </row>
    <row r="20" spans="1:21" ht="21">
      <c r="A20" s="6" t="s">
        <v>65</v>
      </c>
      <c r="B20" s="6" t="s">
        <v>66</v>
      </c>
      <c r="C20" s="7" t="s">
        <v>67</v>
      </c>
      <c r="D20" s="7" t="s">
        <v>68</v>
      </c>
      <c r="E20" s="31">
        <v>8</v>
      </c>
      <c r="F20" s="20">
        <v>13</v>
      </c>
      <c r="G20" s="20">
        <f t="shared" si="1"/>
        <v>4</v>
      </c>
      <c r="H20" s="20">
        <v>5</v>
      </c>
      <c r="I20" s="50">
        <f t="shared" si="2"/>
        <v>0</v>
      </c>
      <c r="J20" s="20"/>
      <c r="K20" s="44">
        <f t="shared" si="3"/>
        <v>30</v>
      </c>
      <c r="L20" s="12"/>
      <c r="M20" s="24">
        <v>1</v>
      </c>
      <c r="N20" s="18">
        <v>1</v>
      </c>
      <c r="O20" s="19">
        <v>1</v>
      </c>
      <c r="P20" s="19">
        <v>0</v>
      </c>
      <c r="Q20" s="19">
        <v>1</v>
      </c>
      <c r="R20" s="9">
        <f t="shared" si="0"/>
        <v>4</v>
      </c>
      <c r="U20">
        <f t="shared" si="4"/>
        <v>0</v>
      </c>
    </row>
    <row r="21" spans="1:21" ht="21">
      <c r="A21" s="6" t="s">
        <v>69</v>
      </c>
      <c r="B21" s="6" t="s">
        <v>70</v>
      </c>
      <c r="C21" s="7" t="s">
        <v>71</v>
      </c>
      <c r="D21" s="7" t="s">
        <v>72</v>
      </c>
      <c r="E21" s="31">
        <v>8</v>
      </c>
      <c r="F21" s="20">
        <v>2</v>
      </c>
      <c r="G21" s="20">
        <f t="shared" si="1"/>
        <v>5</v>
      </c>
      <c r="H21" s="20">
        <v>5</v>
      </c>
      <c r="I21" s="37">
        <f t="shared" si="2"/>
        <v>10</v>
      </c>
      <c r="J21" s="20"/>
      <c r="K21" s="44">
        <f t="shared" si="3"/>
        <v>30</v>
      </c>
      <c r="L21" s="12"/>
      <c r="M21" s="24">
        <v>1</v>
      </c>
      <c r="N21" s="18">
        <v>1</v>
      </c>
      <c r="O21" s="19">
        <v>1</v>
      </c>
      <c r="P21" s="19">
        <v>1</v>
      </c>
      <c r="Q21" s="19">
        <v>1</v>
      </c>
      <c r="R21" s="9">
        <f t="shared" si="0"/>
        <v>5</v>
      </c>
      <c r="S21" s="19">
        <v>45</v>
      </c>
      <c r="T21" s="19">
        <v>5</v>
      </c>
      <c r="U21">
        <f t="shared" si="4"/>
        <v>10</v>
      </c>
    </row>
    <row r="22" spans="1:21" ht="21">
      <c r="A22" s="6" t="s">
        <v>73</v>
      </c>
      <c r="B22" s="6" t="s">
        <v>74</v>
      </c>
      <c r="C22" s="7" t="s">
        <v>75</v>
      </c>
      <c r="D22" s="7" t="s">
        <v>76</v>
      </c>
      <c r="E22" s="31">
        <v>6</v>
      </c>
      <c r="F22" s="20">
        <v>7</v>
      </c>
      <c r="G22" s="20">
        <f t="shared" si="1"/>
        <v>3</v>
      </c>
      <c r="H22" s="20">
        <v>0</v>
      </c>
      <c r="I22" s="37">
        <f t="shared" si="2"/>
        <v>5.4</v>
      </c>
      <c r="J22" s="20"/>
      <c r="K22" s="44">
        <f t="shared" si="3"/>
        <v>21.4</v>
      </c>
      <c r="L22" s="12"/>
      <c r="M22" s="24">
        <v>1</v>
      </c>
      <c r="N22" s="18">
        <v>0</v>
      </c>
      <c r="O22" s="19">
        <v>1</v>
      </c>
      <c r="P22" s="19">
        <v>1</v>
      </c>
      <c r="Q22" s="19">
        <v>0</v>
      </c>
      <c r="R22" s="9">
        <f t="shared" si="0"/>
        <v>3</v>
      </c>
      <c r="S22" s="19">
        <v>27</v>
      </c>
      <c r="T22" s="19">
        <v>0</v>
      </c>
      <c r="U22">
        <f t="shared" si="4"/>
        <v>5.4</v>
      </c>
    </row>
    <row r="23" spans="1:21" ht="21">
      <c r="A23" s="6" t="s">
        <v>77</v>
      </c>
      <c r="B23" s="6" t="s">
        <v>78</v>
      </c>
      <c r="C23" s="7" t="s">
        <v>79</v>
      </c>
      <c r="D23" s="7" t="s">
        <v>80</v>
      </c>
      <c r="E23" s="31">
        <v>4</v>
      </c>
      <c r="F23" s="20">
        <v>16</v>
      </c>
      <c r="G23" s="20">
        <f t="shared" si="1"/>
        <v>5</v>
      </c>
      <c r="H23" s="20">
        <v>5</v>
      </c>
      <c r="I23" s="37">
        <f t="shared" si="2"/>
        <v>10</v>
      </c>
      <c r="J23" s="20"/>
      <c r="K23" s="44">
        <f t="shared" si="3"/>
        <v>40</v>
      </c>
      <c r="L23" s="12"/>
      <c r="M23" s="24">
        <v>1</v>
      </c>
      <c r="N23" s="18">
        <v>1</v>
      </c>
      <c r="O23" s="19">
        <v>1</v>
      </c>
      <c r="P23" s="19">
        <v>1</v>
      </c>
      <c r="Q23" s="19">
        <v>1</v>
      </c>
      <c r="R23" s="9">
        <f t="shared" si="0"/>
        <v>5</v>
      </c>
      <c r="S23" s="19">
        <v>45</v>
      </c>
      <c r="T23" s="19">
        <v>5</v>
      </c>
      <c r="U23">
        <f t="shared" si="4"/>
        <v>10</v>
      </c>
    </row>
    <row r="24" spans="1:21" ht="21">
      <c r="A24" s="6" t="s">
        <v>81</v>
      </c>
      <c r="B24" s="6" t="s">
        <v>82</v>
      </c>
      <c r="C24" s="7" t="s">
        <v>83</v>
      </c>
      <c r="D24" s="7" t="s">
        <v>84</v>
      </c>
      <c r="E24" s="31">
        <v>6</v>
      </c>
      <c r="F24" s="20">
        <v>6</v>
      </c>
      <c r="G24" s="20">
        <f t="shared" si="1"/>
        <v>5</v>
      </c>
      <c r="H24" s="20">
        <v>5</v>
      </c>
      <c r="I24" s="37">
        <f t="shared" si="2"/>
        <v>9.8000000000000007</v>
      </c>
      <c r="J24" s="20"/>
      <c r="K24" s="44">
        <f t="shared" si="3"/>
        <v>31.8</v>
      </c>
      <c r="L24" s="12"/>
      <c r="M24" s="24">
        <v>1</v>
      </c>
      <c r="N24" s="18">
        <v>1</v>
      </c>
      <c r="O24" s="19">
        <v>1</v>
      </c>
      <c r="P24" s="19">
        <v>1</v>
      </c>
      <c r="Q24" s="19">
        <v>1</v>
      </c>
      <c r="R24" s="9">
        <f t="shared" si="0"/>
        <v>5</v>
      </c>
      <c r="S24" s="19">
        <v>44</v>
      </c>
      <c r="T24" s="19">
        <v>5</v>
      </c>
      <c r="U24">
        <f t="shared" si="4"/>
        <v>9.8000000000000007</v>
      </c>
    </row>
    <row r="25" spans="1:21" ht="21">
      <c r="A25" s="6" t="s">
        <v>85</v>
      </c>
      <c r="B25" s="6" t="s">
        <v>86</v>
      </c>
      <c r="C25" s="7" t="s">
        <v>87</v>
      </c>
      <c r="D25" s="7" t="s">
        <v>88</v>
      </c>
      <c r="E25" s="31">
        <v>14</v>
      </c>
      <c r="F25" s="20">
        <v>22</v>
      </c>
      <c r="G25" s="20">
        <f t="shared" si="1"/>
        <v>5</v>
      </c>
      <c r="H25" s="20">
        <v>5</v>
      </c>
      <c r="I25" s="37">
        <f t="shared" si="2"/>
        <v>6.6</v>
      </c>
      <c r="J25" s="20"/>
      <c r="K25" s="44">
        <f t="shared" si="3"/>
        <v>52.6</v>
      </c>
      <c r="L25" s="12"/>
      <c r="M25" s="24">
        <v>1</v>
      </c>
      <c r="N25" s="18">
        <v>1</v>
      </c>
      <c r="O25" s="19">
        <v>1</v>
      </c>
      <c r="P25" s="19">
        <v>1</v>
      </c>
      <c r="Q25" s="19">
        <v>1</v>
      </c>
      <c r="R25" s="9">
        <f t="shared" si="0"/>
        <v>5</v>
      </c>
      <c r="S25" s="19">
        <v>33</v>
      </c>
      <c r="T25" s="19">
        <v>0</v>
      </c>
      <c r="U25">
        <f t="shared" si="4"/>
        <v>6.6</v>
      </c>
    </row>
    <row r="26" spans="1:21" ht="21">
      <c r="A26" s="6" t="s">
        <v>89</v>
      </c>
      <c r="B26" s="6" t="s">
        <v>90</v>
      </c>
      <c r="C26" s="7" t="s">
        <v>91</v>
      </c>
      <c r="D26" s="7" t="s">
        <v>92</v>
      </c>
      <c r="E26" s="31">
        <v>8</v>
      </c>
      <c r="F26" s="20">
        <v>10</v>
      </c>
      <c r="G26" s="20">
        <f t="shared" si="1"/>
        <v>5</v>
      </c>
      <c r="H26" s="20">
        <v>5</v>
      </c>
      <c r="I26" s="37">
        <f t="shared" si="2"/>
        <v>9.8000000000000007</v>
      </c>
      <c r="J26" s="20"/>
      <c r="K26" s="44">
        <f t="shared" si="3"/>
        <v>37.799999999999997</v>
      </c>
      <c r="L26" s="12"/>
      <c r="M26" s="24">
        <v>1</v>
      </c>
      <c r="N26" s="18">
        <v>1</v>
      </c>
      <c r="O26" s="19">
        <v>1</v>
      </c>
      <c r="P26" s="19">
        <v>1</v>
      </c>
      <c r="Q26" s="19">
        <v>1</v>
      </c>
      <c r="R26" s="9">
        <f t="shared" si="0"/>
        <v>5</v>
      </c>
      <c r="S26" s="19">
        <v>44</v>
      </c>
      <c r="T26" s="19">
        <v>5</v>
      </c>
      <c r="U26">
        <f t="shared" si="4"/>
        <v>9.8000000000000007</v>
      </c>
    </row>
    <row r="27" spans="1:21" ht="21">
      <c r="A27" s="6" t="s">
        <v>93</v>
      </c>
      <c r="B27" s="6" t="s">
        <v>94</v>
      </c>
      <c r="C27" s="7" t="s">
        <v>95</v>
      </c>
      <c r="D27" s="7" t="s">
        <v>96</v>
      </c>
      <c r="E27" s="31">
        <v>18</v>
      </c>
      <c r="F27" s="20">
        <v>17</v>
      </c>
      <c r="G27" s="20">
        <f t="shared" si="1"/>
        <v>5</v>
      </c>
      <c r="H27" s="20">
        <v>5</v>
      </c>
      <c r="I27" s="37">
        <f t="shared" si="2"/>
        <v>9.8000000000000007</v>
      </c>
      <c r="J27" s="20"/>
      <c r="K27" s="44">
        <f t="shared" si="3"/>
        <v>54.8</v>
      </c>
      <c r="L27" s="12"/>
      <c r="M27" s="24">
        <v>1</v>
      </c>
      <c r="N27" s="18">
        <v>1</v>
      </c>
      <c r="O27" s="19">
        <v>1</v>
      </c>
      <c r="P27" s="19">
        <v>1</v>
      </c>
      <c r="Q27" s="19">
        <v>1</v>
      </c>
      <c r="R27" s="9">
        <f t="shared" si="0"/>
        <v>5</v>
      </c>
      <c r="S27" s="19">
        <v>44</v>
      </c>
      <c r="T27" s="19">
        <v>5</v>
      </c>
      <c r="U27">
        <f t="shared" si="4"/>
        <v>9.8000000000000007</v>
      </c>
    </row>
    <row r="28" spans="1:21" ht="21">
      <c r="A28" s="6" t="s">
        <v>97</v>
      </c>
      <c r="B28" s="6" t="s">
        <v>98</v>
      </c>
      <c r="C28" s="7" t="s">
        <v>99</v>
      </c>
      <c r="D28" s="7" t="s">
        <v>100</v>
      </c>
      <c r="E28" s="31">
        <v>6</v>
      </c>
      <c r="F28" s="20">
        <v>30</v>
      </c>
      <c r="G28" s="20">
        <f t="shared" si="1"/>
        <v>5</v>
      </c>
      <c r="H28" s="20">
        <v>5</v>
      </c>
      <c r="I28" s="37">
        <f t="shared" si="2"/>
        <v>10</v>
      </c>
      <c r="J28" s="20"/>
      <c r="K28" s="44">
        <f t="shared" si="3"/>
        <v>56</v>
      </c>
      <c r="L28" s="12"/>
      <c r="M28" s="24">
        <v>1</v>
      </c>
      <c r="N28" s="18">
        <v>1</v>
      </c>
      <c r="O28" s="19">
        <v>1</v>
      </c>
      <c r="P28" s="19">
        <v>1</v>
      </c>
      <c r="Q28" s="19">
        <v>1</v>
      </c>
      <c r="R28" s="9">
        <f t="shared" si="0"/>
        <v>5</v>
      </c>
      <c r="S28" s="19">
        <v>45</v>
      </c>
      <c r="T28" s="19">
        <v>5</v>
      </c>
      <c r="U28">
        <f t="shared" si="4"/>
        <v>10</v>
      </c>
    </row>
    <row r="29" spans="1:21" ht="21">
      <c r="A29" s="6" t="s">
        <v>101</v>
      </c>
      <c r="B29" s="6" t="s">
        <v>102</v>
      </c>
      <c r="C29" s="7" t="s">
        <v>103</v>
      </c>
      <c r="D29" s="7" t="s">
        <v>104</v>
      </c>
      <c r="E29" s="31">
        <v>14</v>
      </c>
      <c r="F29" s="20">
        <v>16</v>
      </c>
      <c r="G29" s="20">
        <f t="shared" si="1"/>
        <v>5</v>
      </c>
      <c r="H29" s="20">
        <v>5</v>
      </c>
      <c r="I29" s="37">
        <f t="shared" si="2"/>
        <v>8.4</v>
      </c>
      <c r="J29" s="20"/>
      <c r="K29" s="44">
        <f t="shared" si="3"/>
        <v>48.4</v>
      </c>
      <c r="L29" s="12"/>
      <c r="M29" s="24">
        <v>1</v>
      </c>
      <c r="N29" s="18">
        <v>1</v>
      </c>
      <c r="O29" s="19">
        <v>1</v>
      </c>
      <c r="P29" s="19">
        <v>1</v>
      </c>
      <c r="Q29" s="19">
        <v>1</v>
      </c>
      <c r="R29" s="9">
        <f t="shared" si="0"/>
        <v>5</v>
      </c>
      <c r="S29" s="19">
        <v>42</v>
      </c>
      <c r="T29" s="19">
        <v>0</v>
      </c>
      <c r="U29">
        <f t="shared" si="4"/>
        <v>8.4</v>
      </c>
    </row>
    <row r="30" spans="1:21" ht="21">
      <c r="A30" s="6" t="s">
        <v>105</v>
      </c>
      <c r="B30" s="6" t="s">
        <v>106</v>
      </c>
      <c r="C30" s="7" t="s">
        <v>107</v>
      </c>
      <c r="D30" s="7" t="s">
        <v>108</v>
      </c>
      <c r="E30" s="31">
        <v>6</v>
      </c>
      <c r="F30" s="20">
        <v>11</v>
      </c>
      <c r="G30" s="20">
        <f t="shared" si="1"/>
        <v>5</v>
      </c>
      <c r="H30" s="20">
        <v>5</v>
      </c>
      <c r="I30" s="37">
        <f t="shared" si="2"/>
        <v>5.4</v>
      </c>
      <c r="J30" s="20"/>
      <c r="K30" s="44">
        <f t="shared" si="3"/>
        <v>32.4</v>
      </c>
      <c r="L30" s="12"/>
      <c r="M30" s="24">
        <v>1</v>
      </c>
      <c r="N30" s="18">
        <v>1</v>
      </c>
      <c r="O30" s="19">
        <v>1</v>
      </c>
      <c r="P30" s="19">
        <v>1</v>
      </c>
      <c r="Q30" s="19">
        <v>1</v>
      </c>
      <c r="R30" s="9">
        <f t="shared" si="0"/>
        <v>5</v>
      </c>
      <c r="S30" s="19">
        <v>27</v>
      </c>
      <c r="T30" s="19">
        <v>0</v>
      </c>
      <c r="U30">
        <f t="shared" si="4"/>
        <v>5.4</v>
      </c>
    </row>
    <row r="31" spans="1:21" ht="21">
      <c r="A31" s="6" t="s">
        <v>109</v>
      </c>
      <c r="B31" s="21" t="s">
        <v>110</v>
      </c>
      <c r="C31" s="22" t="s">
        <v>111</v>
      </c>
      <c r="D31" s="22" t="s">
        <v>112</v>
      </c>
      <c r="E31" s="31">
        <v>10</v>
      </c>
      <c r="F31" s="20">
        <v>10</v>
      </c>
      <c r="G31" s="20">
        <f t="shared" si="1"/>
        <v>0</v>
      </c>
      <c r="H31" s="20">
        <v>0</v>
      </c>
      <c r="I31" s="37">
        <f t="shared" si="2"/>
        <v>0</v>
      </c>
      <c r="J31" s="20"/>
      <c r="K31" s="44">
        <f t="shared" si="3"/>
        <v>20</v>
      </c>
      <c r="L31" s="12"/>
      <c r="M31" s="24">
        <v>0</v>
      </c>
      <c r="N31" s="28">
        <v>0</v>
      </c>
      <c r="O31" s="29">
        <v>0</v>
      </c>
      <c r="P31" s="29">
        <v>0</v>
      </c>
      <c r="Q31" s="29">
        <v>0</v>
      </c>
      <c r="R31" s="23">
        <f t="shared" si="0"/>
        <v>0</v>
      </c>
      <c r="S31" s="19">
        <v>0</v>
      </c>
      <c r="T31" s="19">
        <v>0</v>
      </c>
      <c r="U31">
        <f t="shared" si="4"/>
        <v>0</v>
      </c>
    </row>
    <row r="32" spans="1:21" ht="21">
      <c r="A32" s="6" t="s">
        <v>113</v>
      </c>
      <c r="B32" s="6" t="s">
        <v>114</v>
      </c>
      <c r="C32" s="7" t="s">
        <v>115</v>
      </c>
      <c r="D32" s="7" t="s">
        <v>116</v>
      </c>
      <c r="E32" s="31">
        <v>14</v>
      </c>
      <c r="F32" s="20">
        <v>0</v>
      </c>
      <c r="G32" s="20">
        <f t="shared" si="1"/>
        <v>5</v>
      </c>
      <c r="H32" s="20">
        <v>5</v>
      </c>
      <c r="I32" s="37">
        <f t="shared" si="2"/>
        <v>9.8000000000000007</v>
      </c>
      <c r="J32" s="20"/>
      <c r="K32" s="44">
        <f t="shared" si="3"/>
        <v>33.799999999999997</v>
      </c>
      <c r="L32" s="12"/>
      <c r="M32" s="24">
        <v>1</v>
      </c>
      <c r="N32" s="18">
        <v>1</v>
      </c>
      <c r="O32" s="19">
        <v>1</v>
      </c>
      <c r="P32" s="19">
        <v>1</v>
      </c>
      <c r="Q32" s="19">
        <v>1</v>
      </c>
      <c r="R32" s="9">
        <f t="shared" si="0"/>
        <v>5</v>
      </c>
      <c r="S32" s="19">
        <v>44</v>
      </c>
      <c r="T32" s="19">
        <v>5</v>
      </c>
      <c r="U32">
        <f t="shared" si="4"/>
        <v>9.8000000000000007</v>
      </c>
    </row>
    <row r="33" spans="1:21" ht="21">
      <c r="A33" s="6" t="s">
        <v>117</v>
      </c>
      <c r="B33" s="6" t="s">
        <v>118</v>
      </c>
      <c r="C33" s="7" t="s">
        <v>119</v>
      </c>
      <c r="D33" s="7" t="s">
        <v>120</v>
      </c>
      <c r="E33" s="31">
        <v>6</v>
      </c>
      <c r="F33" s="20">
        <v>22</v>
      </c>
      <c r="G33" s="20">
        <f t="shared" si="1"/>
        <v>4</v>
      </c>
      <c r="H33" s="20">
        <v>5</v>
      </c>
      <c r="I33" s="37">
        <f t="shared" si="2"/>
        <v>7.8</v>
      </c>
      <c r="J33" s="20"/>
      <c r="K33" s="44">
        <f t="shared" si="3"/>
        <v>44.8</v>
      </c>
      <c r="L33" s="12"/>
      <c r="M33" s="24">
        <v>1</v>
      </c>
      <c r="N33" s="18">
        <v>0</v>
      </c>
      <c r="O33" s="19">
        <v>1</v>
      </c>
      <c r="P33" s="19">
        <v>1</v>
      </c>
      <c r="Q33" s="19">
        <v>1</v>
      </c>
      <c r="R33" s="9">
        <f t="shared" si="0"/>
        <v>4</v>
      </c>
      <c r="S33" s="19">
        <v>34</v>
      </c>
      <c r="T33" s="19">
        <v>5</v>
      </c>
      <c r="U33">
        <f t="shared" si="4"/>
        <v>7.8</v>
      </c>
    </row>
    <row r="34" spans="1:21" ht="21">
      <c r="A34" s="6" t="s">
        <v>121</v>
      </c>
      <c r="B34" s="21" t="s">
        <v>122</v>
      </c>
      <c r="C34" s="22" t="s">
        <v>123</v>
      </c>
      <c r="D34" s="22" t="s">
        <v>124</v>
      </c>
      <c r="E34" s="31">
        <v>6</v>
      </c>
      <c r="F34" s="20">
        <v>2</v>
      </c>
      <c r="G34" s="20">
        <f t="shared" si="1"/>
        <v>0</v>
      </c>
      <c r="H34" s="20">
        <v>0</v>
      </c>
      <c r="I34" s="37">
        <f t="shared" si="2"/>
        <v>0</v>
      </c>
      <c r="J34" s="20"/>
      <c r="K34" s="44">
        <f t="shared" si="3"/>
        <v>8</v>
      </c>
      <c r="L34" s="12"/>
      <c r="M34" s="24">
        <v>0</v>
      </c>
      <c r="N34" s="28">
        <v>0</v>
      </c>
      <c r="O34" s="29">
        <v>0</v>
      </c>
      <c r="P34" s="29">
        <v>0</v>
      </c>
      <c r="Q34" s="29">
        <v>0</v>
      </c>
      <c r="R34" s="23">
        <f t="shared" si="0"/>
        <v>0</v>
      </c>
      <c r="S34" s="19">
        <v>0</v>
      </c>
      <c r="T34" s="19">
        <v>0</v>
      </c>
      <c r="U34">
        <f t="shared" si="4"/>
        <v>0</v>
      </c>
    </row>
    <row r="35" spans="1:21" ht="21">
      <c r="A35" s="6" t="s">
        <v>125</v>
      </c>
      <c r="B35" s="21" t="s">
        <v>126</v>
      </c>
      <c r="C35" s="22" t="s">
        <v>127</v>
      </c>
      <c r="D35" s="22" t="s">
        <v>128</v>
      </c>
      <c r="E35" s="31">
        <v>4</v>
      </c>
      <c r="F35" s="20">
        <v>2</v>
      </c>
      <c r="G35" s="20">
        <f t="shared" si="1"/>
        <v>0</v>
      </c>
      <c r="H35" s="20">
        <v>5</v>
      </c>
      <c r="I35" s="37">
        <f t="shared" si="2"/>
        <v>0</v>
      </c>
      <c r="J35" s="20"/>
      <c r="K35" s="44">
        <f t="shared" si="3"/>
        <v>11</v>
      </c>
      <c r="L35" s="12"/>
      <c r="M35" s="24">
        <v>0</v>
      </c>
      <c r="N35" s="28">
        <v>0</v>
      </c>
      <c r="O35" s="29">
        <v>0</v>
      </c>
      <c r="P35" s="29">
        <v>0</v>
      </c>
      <c r="Q35" s="29">
        <v>0</v>
      </c>
      <c r="R35" s="23">
        <f t="shared" si="0"/>
        <v>0</v>
      </c>
      <c r="S35" s="19">
        <v>0</v>
      </c>
      <c r="T35" s="19">
        <v>0</v>
      </c>
      <c r="U35">
        <f t="shared" si="4"/>
        <v>0</v>
      </c>
    </row>
    <row r="36" spans="1:21" ht="26.25">
      <c r="A36" s="46" t="s">
        <v>234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12"/>
      <c r="M36" s="14"/>
      <c r="N36" s="14"/>
      <c r="O36" s="15"/>
      <c r="P36" s="15"/>
      <c r="Q36" s="15"/>
      <c r="R36" s="9"/>
    </row>
    <row r="37" spans="1:21" ht="26.25">
      <c r="A37" s="1" t="s">
        <v>0</v>
      </c>
      <c r="B37" s="1"/>
      <c r="C37" s="2" t="s">
        <v>1</v>
      </c>
      <c r="D37" s="1"/>
      <c r="E37" s="8"/>
      <c r="F37" s="8"/>
      <c r="G37" s="30"/>
      <c r="H37" s="8"/>
      <c r="I37" s="8"/>
      <c r="J37" s="8"/>
      <c r="K37" s="8"/>
      <c r="L37" s="12"/>
      <c r="M37" s="14"/>
      <c r="N37" s="14"/>
      <c r="O37" s="15"/>
      <c r="P37" s="15"/>
      <c r="Q37" s="15"/>
      <c r="R37" s="9"/>
    </row>
    <row r="38" spans="1:21" ht="21">
      <c r="A38" s="3" t="s">
        <v>2</v>
      </c>
      <c r="B38" s="1"/>
      <c r="C38" s="1"/>
      <c r="E38" s="3" t="s">
        <v>3</v>
      </c>
      <c r="F38" s="8"/>
      <c r="G38" s="30"/>
      <c r="H38" s="8"/>
      <c r="I38" s="8"/>
      <c r="J38" s="8"/>
      <c r="K38" s="8"/>
      <c r="L38" s="12"/>
      <c r="M38" s="14"/>
      <c r="N38" s="14"/>
      <c r="O38" s="15"/>
      <c r="P38" s="15"/>
      <c r="Q38" s="15"/>
      <c r="R38" s="9"/>
    </row>
    <row r="39" spans="1:21" ht="21">
      <c r="A39" s="3" t="s">
        <v>4</v>
      </c>
      <c r="B39" s="1"/>
      <c r="C39" s="1"/>
      <c r="D39" s="1"/>
      <c r="E39" s="8"/>
      <c r="F39" s="8"/>
      <c r="G39" s="30"/>
      <c r="H39" s="8"/>
      <c r="I39" s="8"/>
      <c r="J39" s="8"/>
      <c r="K39" s="8"/>
      <c r="L39" s="12"/>
      <c r="M39" s="14"/>
      <c r="N39" s="14"/>
      <c r="O39" s="15"/>
      <c r="P39" s="15"/>
      <c r="Q39" s="15"/>
      <c r="R39" s="9"/>
    </row>
    <row r="40" spans="1:21" ht="21">
      <c r="A40" s="4" t="s">
        <v>5</v>
      </c>
      <c r="B40" s="4" t="s">
        <v>6</v>
      </c>
      <c r="C40" s="4" t="s">
        <v>7</v>
      </c>
      <c r="D40" s="5" t="s">
        <v>8</v>
      </c>
      <c r="E40" s="13" t="s">
        <v>227</v>
      </c>
      <c r="F40" s="13" t="s">
        <v>228</v>
      </c>
      <c r="G40" s="32" t="s">
        <v>226</v>
      </c>
      <c r="H40" s="11" t="s">
        <v>232</v>
      </c>
      <c r="I40" s="11" t="s">
        <v>231</v>
      </c>
      <c r="J40" s="11" t="s">
        <v>230</v>
      </c>
      <c r="K40" s="11" t="s">
        <v>233</v>
      </c>
      <c r="L40" s="12"/>
      <c r="M40" s="49" t="s">
        <v>226</v>
      </c>
      <c r="N40" s="49"/>
      <c r="O40" s="49"/>
      <c r="P40" s="49"/>
      <c r="Q40" s="49"/>
      <c r="S40" s="45" t="s">
        <v>231</v>
      </c>
      <c r="T40" s="45"/>
      <c r="U40" s="45"/>
    </row>
    <row r="41" spans="1:21" ht="21">
      <c r="A41" s="4"/>
      <c r="B41" s="4"/>
      <c r="C41" s="4"/>
      <c r="D41" s="5"/>
      <c r="E41" s="38">
        <v>0.2</v>
      </c>
      <c r="F41" s="38">
        <v>0.3</v>
      </c>
      <c r="G41" s="39">
        <v>0.05</v>
      </c>
      <c r="H41" s="40">
        <v>0.05</v>
      </c>
      <c r="I41" s="41">
        <v>0.1</v>
      </c>
      <c r="J41" s="41">
        <v>0.3</v>
      </c>
      <c r="K41" s="41">
        <v>1</v>
      </c>
      <c r="L41" s="12"/>
      <c r="M41" s="17">
        <v>41154</v>
      </c>
      <c r="N41" s="17">
        <v>41161</v>
      </c>
      <c r="O41" s="17">
        <v>41168</v>
      </c>
      <c r="P41" s="16">
        <v>41175</v>
      </c>
      <c r="Q41" s="16">
        <v>41182</v>
      </c>
      <c r="R41" s="33" t="s">
        <v>229</v>
      </c>
      <c r="S41" s="42" t="s">
        <v>185</v>
      </c>
      <c r="T41" s="42" t="s">
        <v>25</v>
      </c>
      <c r="U41" s="43">
        <v>0.1</v>
      </c>
    </row>
    <row r="42" spans="1:21" ht="23.25">
      <c r="A42" s="6" t="s">
        <v>129</v>
      </c>
      <c r="B42" s="6" t="s">
        <v>130</v>
      </c>
      <c r="C42" s="7" t="s">
        <v>131</v>
      </c>
      <c r="D42" s="7" t="s">
        <v>132</v>
      </c>
      <c r="E42" s="31">
        <v>14</v>
      </c>
      <c r="F42" s="20">
        <v>22</v>
      </c>
      <c r="G42" s="20">
        <f>+R42</f>
        <v>5</v>
      </c>
      <c r="H42" s="20">
        <v>5</v>
      </c>
      <c r="I42" s="37">
        <f t="shared" ref="I42:I59" si="5">+U42</f>
        <v>9.8000000000000007</v>
      </c>
      <c r="J42" s="20"/>
      <c r="K42" s="44">
        <f t="shared" ref="K42:K59" si="6">SUM(E42:J42)</f>
        <v>55.8</v>
      </c>
      <c r="L42" s="12"/>
      <c r="M42" s="24">
        <v>1</v>
      </c>
      <c r="N42" s="24">
        <v>1</v>
      </c>
      <c r="O42" s="24">
        <v>1</v>
      </c>
      <c r="P42" s="24">
        <v>1</v>
      </c>
      <c r="Q42" s="25">
        <v>1</v>
      </c>
      <c r="R42" s="9">
        <f t="shared" ref="R42:R59" si="7">SUM(M42:Q42)</f>
        <v>5</v>
      </c>
      <c r="S42" s="34">
        <v>44</v>
      </c>
      <c r="T42" s="34">
        <v>5</v>
      </c>
      <c r="U42">
        <f t="shared" ref="U42:U59" si="8">SUM(S42:T42)/5</f>
        <v>9.8000000000000007</v>
      </c>
    </row>
    <row r="43" spans="1:21" ht="23.25">
      <c r="A43" s="6" t="s">
        <v>133</v>
      </c>
      <c r="B43" s="6" t="s">
        <v>134</v>
      </c>
      <c r="C43" s="7" t="s">
        <v>135</v>
      </c>
      <c r="D43" s="7" t="s">
        <v>136</v>
      </c>
      <c r="E43" s="31">
        <v>14</v>
      </c>
      <c r="F43" s="20">
        <v>0</v>
      </c>
      <c r="G43" s="20">
        <f t="shared" ref="G43:G59" si="9">+R43</f>
        <v>4</v>
      </c>
      <c r="H43" s="20">
        <v>5</v>
      </c>
      <c r="I43" s="37">
        <f t="shared" si="5"/>
        <v>9.1999999999999993</v>
      </c>
      <c r="J43" s="20"/>
      <c r="K43" s="44">
        <f t="shared" si="6"/>
        <v>32.200000000000003</v>
      </c>
      <c r="L43" s="12"/>
      <c r="M43" s="24">
        <v>1</v>
      </c>
      <c r="N43" s="24">
        <v>1</v>
      </c>
      <c r="O43" s="24">
        <v>1</v>
      </c>
      <c r="P43" s="24">
        <v>1</v>
      </c>
      <c r="Q43" s="25">
        <v>0</v>
      </c>
      <c r="R43" s="9">
        <f t="shared" si="7"/>
        <v>4</v>
      </c>
      <c r="S43" s="34">
        <v>42</v>
      </c>
      <c r="T43" s="34">
        <v>4</v>
      </c>
      <c r="U43">
        <f t="shared" si="8"/>
        <v>9.1999999999999993</v>
      </c>
    </row>
    <row r="44" spans="1:21" ht="23.25">
      <c r="A44" s="6" t="s">
        <v>137</v>
      </c>
      <c r="B44" s="6" t="s">
        <v>138</v>
      </c>
      <c r="C44" s="7" t="s">
        <v>139</v>
      </c>
      <c r="D44" s="7" t="s">
        <v>140</v>
      </c>
      <c r="E44" s="31">
        <v>14</v>
      </c>
      <c r="F44" s="20">
        <v>16</v>
      </c>
      <c r="G44" s="20">
        <f t="shared" si="9"/>
        <v>2</v>
      </c>
      <c r="H44" s="20">
        <v>5</v>
      </c>
      <c r="I44" s="37">
        <f t="shared" si="5"/>
        <v>0</v>
      </c>
      <c r="J44" s="20"/>
      <c r="K44" s="44">
        <f t="shared" si="6"/>
        <v>37</v>
      </c>
      <c r="L44" s="12"/>
      <c r="M44" s="24">
        <v>1</v>
      </c>
      <c r="N44" s="24">
        <v>1</v>
      </c>
      <c r="O44" s="25">
        <v>0</v>
      </c>
      <c r="P44" s="25">
        <v>0</v>
      </c>
      <c r="Q44" s="25">
        <v>0</v>
      </c>
      <c r="R44" s="9">
        <f t="shared" si="7"/>
        <v>2</v>
      </c>
      <c r="S44" s="35">
        <v>0</v>
      </c>
      <c r="T44" s="35">
        <v>0</v>
      </c>
      <c r="U44">
        <f t="shared" si="8"/>
        <v>0</v>
      </c>
    </row>
    <row r="45" spans="1:21" ht="23.25">
      <c r="A45" s="6" t="s">
        <v>141</v>
      </c>
      <c r="B45" s="6" t="s">
        <v>142</v>
      </c>
      <c r="C45" s="7" t="s">
        <v>143</v>
      </c>
      <c r="D45" s="7" t="s">
        <v>144</v>
      </c>
      <c r="E45" s="31">
        <v>14</v>
      </c>
      <c r="F45" s="20">
        <v>26</v>
      </c>
      <c r="G45" s="20">
        <f t="shared" si="9"/>
        <v>4</v>
      </c>
      <c r="H45" s="20">
        <v>5</v>
      </c>
      <c r="I45" s="37">
        <f t="shared" si="5"/>
        <v>0</v>
      </c>
      <c r="J45" s="20"/>
      <c r="K45" s="44">
        <f t="shared" si="6"/>
        <v>49</v>
      </c>
      <c r="L45" s="12"/>
      <c r="M45" s="24">
        <v>1</v>
      </c>
      <c r="N45" s="24">
        <v>1</v>
      </c>
      <c r="O45" s="25">
        <v>0</v>
      </c>
      <c r="P45" s="25">
        <v>1</v>
      </c>
      <c r="Q45" s="25">
        <v>1</v>
      </c>
      <c r="R45" s="9">
        <f t="shared" si="7"/>
        <v>4</v>
      </c>
      <c r="S45" s="35">
        <v>0</v>
      </c>
      <c r="T45" s="35">
        <v>0</v>
      </c>
      <c r="U45">
        <f t="shared" si="8"/>
        <v>0</v>
      </c>
    </row>
    <row r="46" spans="1:21" ht="23.25">
      <c r="A46" s="6" t="s">
        <v>145</v>
      </c>
      <c r="B46" s="6" t="s">
        <v>146</v>
      </c>
      <c r="C46" s="7" t="s">
        <v>147</v>
      </c>
      <c r="D46" s="7" t="s">
        <v>148</v>
      </c>
      <c r="E46" s="31">
        <v>10</v>
      </c>
      <c r="F46" s="20">
        <v>0</v>
      </c>
      <c r="G46" s="20">
        <f t="shared" si="9"/>
        <v>4</v>
      </c>
      <c r="H46" s="20">
        <v>5</v>
      </c>
      <c r="I46" s="37">
        <f t="shared" si="5"/>
        <v>8.8000000000000007</v>
      </c>
      <c r="J46" s="20"/>
      <c r="K46" s="44">
        <f t="shared" si="6"/>
        <v>27.8</v>
      </c>
      <c r="L46" s="12"/>
      <c r="M46" s="24">
        <v>1</v>
      </c>
      <c r="N46" s="24">
        <v>1</v>
      </c>
      <c r="O46" s="24">
        <v>1</v>
      </c>
      <c r="P46" s="24">
        <v>1</v>
      </c>
      <c r="Q46" s="25">
        <v>0</v>
      </c>
      <c r="R46" s="9">
        <f t="shared" si="7"/>
        <v>4</v>
      </c>
      <c r="S46" s="34">
        <v>44</v>
      </c>
      <c r="T46" s="34">
        <v>0</v>
      </c>
      <c r="U46">
        <f t="shared" si="8"/>
        <v>8.8000000000000007</v>
      </c>
    </row>
    <row r="47" spans="1:21" ht="23.25">
      <c r="A47" s="6" t="s">
        <v>149</v>
      </c>
      <c r="B47" s="6" t="s">
        <v>150</v>
      </c>
      <c r="C47" s="7" t="s">
        <v>151</v>
      </c>
      <c r="D47" s="7" t="s">
        <v>152</v>
      </c>
      <c r="E47" s="31">
        <v>6</v>
      </c>
      <c r="F47" s="20">
        <v>7</v>
      </c>
      <c r="G47" s="20">
        <f t="shared" si="9"/>
        <v>4</v>
      </c>
      <c r="H47" s="20">
        <v>5</v>
      </c>
      <c r="I47" s="37">
        <f t="shared" si="5"/>
        <v>8.8000000000000007</v>
      </c>
      <c r="J47" s="20"/>
      <c r="K47" s="44">
        <f t="shared" si="6"/>
        <v>30.8</v>
      </c>
      <c r="L47" s="12"/>
      <c r="M47" s="24">
        <v>1</v>
      </c>
      <c r="N47" s="24">
        <v>1</v>
      </c>
      <c r="O47" s="24">
        <v>1</v>
      </c>
      <c r="P47" s="24">
        <v>1</v>
      </c>
      <c r="Q47" s="25">
        <v>0</v>
      </c>
      <c r="R47" s="9">
        <f t="shared" si="7"/>
        <v>4</v>
      </c>
      <c r="S47" s="34">
        <v>44</v>
      </c>
      <c r="T47" s="34">
        <v>0</v>
      </c>
      <c r="U47">
        <f t="shared" si="8"/>
        <v>8.8000000000000007</v>
      </c>
    </row>
    <row r="48" spans="1:21" ht="23.25">
      <c r="A48" s="6" t="s">
        <v>153</v>
      </c>
      <c r="B48" s="6" t="s">
        <v>154</v>
      </c>
      <c r="C48" s="7" t="s">
        <v>155</v>
      </c>
      <c r="D48" s="7" t="s">
        <v>156</v>
      </c>
      <c r="E48" s="31">
        <v>14</v>
      </c>
      <c r="F48" s="20">
        <v>30</v>
      </c>
      <c r="G48" s="20">
        <f t="shared" si="9"/>
        <v>5</v>
      </c>
      <c r="H48" s="20">
        <v>5</v>
      </c>
      <c r="I48" s="37">
        <f t="shared" si="5"/>
        <v>9.8000000000000007</v>
      </c>
      <c r="J48" s="20"/>
      <c r="K48" s="44">
        <f t="shared" si="6"/>
        <v>63.8</v>
      </c>
      <c r="L48" s="12"/>
      <c r="M48" s="24">
        <v>1</v>
      </c>
      <c r="N48" s="24">
        <v>1</v>
      </c>
      <c r="O48" s="24">
        <v>1</v>
      </c>
      <c r="P48" s="24">
        <v>1</v>
      </c>
      <c r="Q48" s="25">
        <v>1</v>
      </c>
      <c r="R48" s="9">
        <f t="shared" si="7"/>
        <v>5</v>
      </c>
      <c r="S48" s="34">
        <v>44</v>
      </c>
      <c r="T48" s="34">
        <v>5</v>
      </c>
      <c r="U48">
        <f t="shared" si="8"/>
        <v>9.8000000000000007</v>
      </c>
    </row>
    <row r="49" spans="1:21" ht="23.25">
      <c r="A49" s="6" t="s">
        <v>157</v>
      </c>
      <c r="B49" s="6" t="s">
        <v>158</v>
      </c>
      <c r="C49" s="7" t="s">
        <v>159</v>
      </c>
      <c r="D49" s="7" t="s">
        <v>160</v>
      </c>
      <c r="E49" s="31">
        <v>6</v>
      </c>
      <c r="F49" s="20">
        <v>14</v>
      </c>
      <c r="G49" s="20">
        <f t="shared" si="9"/>
        <v>5</v>
      </c>
      <c r="H49" s="20">
        <v>5</v>
      </c>
      <c r="I49" s="37">
        <f t="shared" si="5"/>
        <v>9.6</v>
      </c>
      <c r="J49" s="20"/>
      <c r="K49" s="44">
        <f t="shared" si="6"/>
        <v>39.6</v>
      </c>
      <c r="L49" s="12"/>
      <c r="M49" s="24">
        <v>1</v>
      </c>
      <c r="N49" s="24">
        <v>1</v>
      </c>
      <c r="O49" s="24">
        <v>1</v>
      </c>
      <c r="P49" s="24">
        <v>1</v>
      </c>
      <c r="Q49" s="25">
        <v>1</v>
      </c>
      <c r="R49" s="9">
        <f t="shared" si="7"/>
        <v>5</v>
      </c>
      <c r="S49" s="34">
        <v>43</v>
      </c>
      <c r="T49" s="34">
        <v>5</v>
      </c>
      <c r="U49">
        <f t="shared" si="8"/>
        <v>9.6</v>
      </c>
    </row>
    <row r="50" spans="1:21" ht="23.25">
      <c r="A50" s="6" t="s">
        <v>161</v>
      </c>
      <c r="B50" s="6" t="s">
        <v>162</v>
      </c>
      <c r="C50" s="7" t="s">
        <v>163</v>
      </c>
      <c r="D50" s="7" t="s">
        <v>164</v>
      </c>
      <c r="E50" s="31">
        <v>8</v>
      </c>
      <c r="F50" s="20">
        <v>9</v>
      </c>
      <c r="G50" s="20">
        <f t="shared" si="9"/>
        <v>5</v>
      </c>
      <c r="H50" s="20">
        <v>5</v>
      </c>
      <c r="I50" s="37">
        <f t="shared" si="5"/>
        <v>9.8000000000000007</v>
      </c>
      <c r="J50" s="20"/>
      <c r="K50" s="44">
        <f t="shared" si="6"/>
        <v>36.799999999999997</v>
      </c>
      <c r="L50" s="12"/>
      <c r="M50" s="24">
        <v>1</v>
      </c>
      <c r="N50" s="24">
        <v>1</v>
      </c>
      <c r="O50" s="24">
        <v>1</v>
      </c>
      <c r="P50" s="24">
        <v>1</v>
      </c>
      <c r="Q50" s="25">
        <v>1</v>
      </c>
      <c r="R50" s="9">
        <f t="shared" si="7"/>
        <v>5</v>
      </c>
      <c r="S50" s="34">
        <v>45</v>
      </c>
      <c r="T50" s="34">
        <v>4</v>
      </c>
      <c r="U50">
        <f t="shared" si="8"/>
        <v>9.8000000000000007</v>
      </c>
    </row>
    <row r="51" spans="1:21" ht="23.25">
      <c r="A51" s="6" t="s">
        <v>165</v>
      </c>
      <c r="B51" s="6" t="s">
        <v>166</v>
      </c>
      <c r="C51" s="7" t="s">
        <v>167</v>
      </c>
      <c r="D51" s="7" t="s">
        <v>168</v>
      </c>
      <c r="E51" s="31">
        <v>14</v>
      </c>
      <c r="F51" s="20">
        <v>18</v>
      </c>
      <c r="G51" s="20">
        <f t="shared" si="9"/>
        <v>4</v>
      </c>
      <c r="H51" s="20">
        <v>5</v>
      </c>
      <c r="I51" s="37">
        <f t="shared" si="5"/>
        <v>8.6</v>
      </c>
      <c r="J51" s="20"/>
      <c r="K51" s="44">
        <f t="shared" si="6"/>
        <v>49.6</v>
      </c>
      <c r="L51" s="12"/>
      <c r="M51" s="24">
        <v>1</v>
      </c>
      <c r="N51" s="24">
        <v>1</v>
      </c>
      <c r="O51" s="24">
        <v>1</v>
      </c>
      <c r="P51" s="24">
        <v>1</v>
      </c>
      <c r="Q51" s="25">
        <v>0</v>
      </c>
      <c r="R51" s="9">
        <f t="shared" si="7"/>
        <v>4</v>
      </c>
      <c r="S51" s="34">
        <v>43</v>
      </c>
      <c r="T51" s="34">
        <v>0</v>
      </c>
      <c r="U51">
        <f t="shared" si="8"/>
        <v>8.6</v>
      </c>
    </row>
    <row r="52" spans="1:21" ht="23.25">
      <c r="A52" s="6" t="s">
        <v>169</v>
      </c>
      <c r="B52" s="6" t="s">
        <v>170</v>
      </c>
      <c r="C52" s="7" t="s">
        <v>171</v>
      </c>
      <c r="D52" s="7" t="s">
        <v>172</v>
      </c>
      <c r="E52" s="20">
        <v>6</v>
      </c>
      <c r="F52" s="20">
        <v>2</v>
      </c>
      <c r="G52" s="20">
        <f t="shared" si="9"/>
        <v>5</v>
      </c>
      <c r="H52" s="20">
        <v>5</v>
      </c>
      <c r="I52" s="37">
        <f t="shared" si="5"/>
        <v>8.4</v>
      </c>
      <c r="J52" s="20"/>
      <c r="K52" s="44">
        <f t="shared" si="6"/>
        <v>26.4</v>
      </c>
      <c r="L52" s="12"/>
      <c r="M52" s="24">
        <v>1</v>
      </c>
      <c r="N52" s="24">
        <v>1</v>
      </c>
      <c r="O52" s="24">
        <v>1</v>
      </c>
      <c r="P52" s="24">
        <v>1</v>
      </c>
      <c r="Q52" s="25">
        <v>1</v>
      </c>
      <c r="R52" s="9">
        <f t="shared" si="7"/>
        <v>5</v>
      </c>
      <c r="S52" s="34">
        <v>37</v>
      </c>
      <c r="T52" s="34">
        <v>5</v>
      </c>
      <c r="U52">
        <f t="shared" si="8"/>
        <v>8.4</v>
      </c>
    </row>
    <row r="53" spans="1:21" ht="23.25">
      <c r="A53" s="6" t="s">
        <v>173</v>
      </c>
      <c r="B53" s="6" t="s">
        <v>174</v>
      </c>
      <c r="C53" s="7" t="s">
        <v>175</v>
      </c>
      <c r="D53" s="7" t="s">
        <v>176</v>
      </c>
      <c r="E53" s="20">
        <v>10</v>
      </c>
      <c r="F53" s="20">
        <v>13</v>
      </c>
      <c r="G53" s="20">
        <f t="shared" si="9"/>
        <v>4</v>
      </c>
      <c r="H53" s="20">
        <v>5</v>
      </c>
      <c r="I53" s="37">
        <f t="shared" si="5"/>
        <v>9.6</v>
      </c>
      <c r="J53" s="20"/>
      <c r="K53" s="44">
        <f t="shared" si="6"/>
        <v>41.6</v>
      </c>
      <c r="L53" s="12"/>
      <c r="M53" s="24">
        <v>1</v>
      </c>
      <c r="N53" s="24">
        <v>1</v>
      </c>
      <c r="O53" s="24">
        <v>1</v>
      </c>
      <c r="P53" s="24">
        <v>1</v>
      </c>
      <c r="Q53" s="25">
        <v>0</v>
      </c>
      <c r="R53" s="9">
        <f t="shared" si="7"/>
        <v>4</v>
      </c>
      <c r="S53" s="34">
        <v>43</v>
      </c>
      <c r="T53" s="34">
        <v>5</v>
      </c>
      <c r="U53">
        <f t="shared" si="8"/>
        <v>9.6</v>
      </c>
    </row>
    <row r="54" spans="1:21" ht="23.25">
      <c r="A54" s="6" t="s">
        <v>177</v>
      </c>
      <c r="B54" s="6" t="s">
        <v>178</v>
      </c>
      <c r="C54" s="7" t="s">
        <v>179</v>
      </c>
      <c r="D54" s="7" t="s">
        <v>180</v>
      </c>
      <c r="E54" s="20">
        <v>14</v>
      </c>
      <c r="F54" s="20">
        <v>26</v>
      </c>
      <c r="G54" s="20">
        <f t="shared" si="9"/>
        <v>5</v>
      </c>
      <c r="H54" s="20">
        <v>5</v>
      </c>
      <c r="I54" s="37">
        <f t="shared" si="5"/>
        <v>10</v>
      </c>
      <c r="J54" s="20"/>
      <c r="K54" s="44">
        <f t="shared" si="6"/>
        <v>60</v>
      </c>
      <c r="L54" s="12"/>
      <c r="M54" s="24">
        <v>1</v>
      </c>
      <c r="N54" s="24">
        <v>1</v>
      </c>
      <c r="O54" s="24">
        <v>1</v>
      </c>
      <c r="P54" s="24">
        <v>1</v>
      </c>
      <c r="Q54" s="25">
        <v>1</v>
      </c>
      <c r="R54" s="9">
        <f t="shared" si="7"/>
        <v>5</v>
      </c>
      <c r="S54" s="34">
        <v>45</v>
      </c>
      <c r="T54" s="34">
        <v>5</v>
      </c>
      <c r="U54">
        <f t="shared" si="8"/>
        <v>10</v>
      </c>
    </row>
    <row r="55" spans="1:21" ht="23.25">
      <c r="A55" s="6" t="s">
        <v>181</v>
      </c>
      <c r="B55" s="21" t="s">
        <v>182</v>
      </c>
      <c r="C55" s="22" t="s">
        <v>183</v>
      </c>
      <c r="D55" s="22" t="s">
        <v>184</v>
      </c>
      <c r="E55" s="20">
        <v>0</v>
      </c>
      <c r="F55" s="20">
        <v>0</v>
      </c>
      <c r="G55" s="20">
        <f t="shared" si="9"/>
        <v>0</v>
      </c>
      <c r="H55" s="20">
        <v>0</v>
      </c>
      <c r="I55" s="37">
        <f t="shared" si="5"/>
        <v>0</v>
      </c>
      <c r="J55" s="20"/>
      <c r="K55" s="44">
        <f t="shared" si="6"/>
        <v>0</v>
      </c>
      <c r="L55" s="12"/>
      <c r="M55" s="24">
        <v>0</v>
      </c>
      <c r="N55" s="26">
        <v>0</v>
      </c>
      <c r="O55" s="27">
        <v>0</v>
      </c>
      <c r="P55" s="27">
        <v>0</v>
      </c>
      <c r="Q55" s="27">
        <v>0</v>
      </c>
      <c r="R55" s="23">
        <f t="shared" si="7"/>
        <v>0</v>
      </c>
      <c r="S55" s="36">
        <v>0</v>
      </c>
      <c r="T55" s="36">
        <v>0</v>
      </c>
      <c r="U55">
        <f t="shared" si="8"/>
        <v>0</v>
      </c>
    </row>
    <row r="56" spans="1:21" ht="23.25">
      <c r="A56" s="6" t="s">
        <v>185</v>
      </c>
      <c r="B56" s="6" t="s">
        <v>186</v>
      </c>
      <c r="C56" s="7" t="s">
        <v>187</v>
      </c>
      <c r="D56" s="7" t="s">
        <v>188</v>
      </c>
      <c r="E56" s="20">
        <v>8</v>
      </c>
      <c r="F56" s="20">
        <v>2</v>
      </c>
      <c r="G56" s="20">
        <f t="shared" si="9"/>
        <v>4</v>
      </c>
      <c r="H56" s="20">
        <v>5</v>
      </c>
      <c r="I56" s="37">
        <f t="shared" si="5"/>
        <v>8.6</v>
      </c>
      <c r="J56" s="20"/>
      <c r="K56" s="44">
        <f t="shared" si="6"/>
        <v>27.6</v>
      </c>
      <c r="M56" s="25">
        <v>1</v>
      </c>
      <c r="N56" s="24">
        <v>1</v>
      </c>
      <c r="O56" s="24">
        <v>1</v>
      </c>
      <c r="P56" s="24">
        <v>1</v>
      </c>
      <c r="Q56" s="25">
        <v>0</v>
      </c>
      <c r="R56" s="9">
        <f t="shared" si="7"/>
        <v>4</v>
      </c>
      <c r="S56" s="34">
        <v>43</v>
      </c>
      <c r="T56" s="34">
        <v>0</v>
      </c>
      <c r="U56">
        <f t="shared" si="8"/>
        <v>8.6</v>
      </c>
    </row>
    <row r="57" spans="1:21" ht="23.25">
      <c r="A57" s="6" t="s">
        <v>189</v>
      </c>
      <c r="B57" s="21" t="s">
        <v>190</v>
      </c>
      <c r="C57" s="22" t="s">
        <v>191</v>
      </c>
      <c r="D57" s="22" t="s">
        <v>192</v>
      </c>
      <c r="E57" s="20">
        <v>0</v>
      </c>
      <c r="F57" s="20">
        <v>0</v>
      </c>
      <c r="G57" s="20">
        <f t="shared" si="9"/>
        <v>0</v>
      </c>
      <c r="H57" s="20">
        <v>0</v>
      </c>
      <c r="I57" s="37">
        <f t="shared" si="5"/>
        <v>0</v>
      </c>
      <c r="J57" s="20"/>
      <c r="K57" s="44">
        <f t="shared" si="6"/>
        <v>0</v>
      </c>
      <c r="M57" s="25">
        <v>0</v>
      </c>
      <c r="N57" s="26">
        <v>0</v>
      </c>
      <c r="O57" s="27">
        <v>0</v>
      </c>
      <c r="P57" s="27">
        <v>0</v>
      </c>
      <c r="Q57" s="27">
        <v>0</v>
      </c>
      <c r="R57" s="23">
        <f t="shared" si="7"/>
        <v>0</v>
      </c>
      <c r="S57" s="36">
        <v>0</v>
      </c>
      <c r="T57" s="36">
        <v>0</v>
      </c>
      <c r="U57">
        <f t="shared" si="8"/>
        <v>0</v>
      </c>
    </row>
    <row r="58" spans="1:21" ht="23.25">
      <c r="A58" s="6" t="s">
        <v>193</v>
      </c>
      <c r="B58" s="21" t="s">
        <v>194</v>
      </c>
      <c r="C58" s="22" t="s">
        <v>195</v>
      </c>
      <c r="D58" s="22" t="s">
        <v>196</v>
      </c>
      <c r="E58" s="20">
        <v>0</v>
      </c>
      <c r="F58" s="20">
        <v>0</v>
      </c>
      <c r="G58" s="20">
        <f t="shared" si="9"/>
        <v>0</v>
      </c>
      <c r="H58" s="20">
        <v>0</v>
      </c>
      <c r="I58" s="37">
        <f t="shared" si="5"/>
        <v>0</v>
      </c>
      <c r="J58" s="20"/>
      <c r="K58" s="44">
        <f t="shared" si="6"/>
        <v>0</v>
      </c>
      <c r="M58" s="25">
        <v>0</v>
      </c>
      <c r="N58" s="26">
        <v>0</v>
      </c>
      <c r="O58" s="27">
        <v>0</v>
      </c>
      <c r="P58" s="27">
        <v>0</v>
      </c>
      <c r="Q58" s="27">
        <v>0</v>
      </c>
      <c r="R58" s="23">
        <f t="shared" si="7"/>
        <v>0</v>
      </c>
      <c r="S58" s="36">
        <v>0</v>
      </c>
      <c r="T58" s="36">
        <v>0</v>
      </c>
      <c r="U58">
        <f t="shared" si="8"/>
        <v>0</v>
      </c>
    </row>
    <row r="59" spans="1:21" ht="23.25">
      <c r="A59" s="6" t="s">
        <v>199</v>
      </c>
      <c r="B59" s="20">
        <v>53224451</v>
      </c>
      <c r="C59" s="10" t="s">
        <v>197</v>
      </c>
      <c r="D59" s="10" t="s">
        <v>198</v>
      </c>
      <c r="E59" s="20">
        <v>2</v>
      </c>
      <c r="F59" s="20">
        <v>2</v>
      </c>
      <c r="G59" s="20">
        <f t="shared" si="9"/>
        <v>2</v>
      </c>
      <c r="H59" s="20">
        <v>0</v>
      </c>
      <c r="I59" s="37">
        <f t="shared" si="5"/>
        <v>0</v>
      </c>
      <c r="J59" s="20"/>
      <c r="K59" s="44">
        <f t="shared" si="6"/>
        <v>6</v>
      </c>
      <c r="M59" s="25">
        <v>1</v>
      </c>
      <c r="N59" s="25">
        <v>1</v>
      </c>
      <c r="O59" s="25">
        <v>0</v>
      </c>
      <c r="P59" s="25">
        <v>0</v>
      </c>
      <c r="Q59" s="25">
        <v>0</v>
      </c>
      <c r="R59" s="9">
        <f t="shared" si="7"/>
        <v>2</v>
      </c>
      <c r="S59" s="36">
        <v>0</v>
      </c>
      <c r="T59" s="36">
        <v>0</v>
      </c>
      <c r="U59">
        <f t="shared" si="8"/>
        <v>0</v>
      </c>
    </row>
    <row r="60" spans="1:21" ht="26.25">
      <c r="A60" s="46" t="s">
        <v>234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</row>
  </sheetData>
  <mergeCells count="7">
    <mergeCell ref="S4:U4"/>
    <mergeCell ref="A60:K60"/>
    <mergeCell ref="M4:R4"/>
    <mergeCell ref="A36:K36"/>
    <mergeCell ref="A1:K1"/>
    <mergeCell ref="M40:Q40"/>
    <mergeCell ref="S40:U40"/>
  </mergeCells>
  <conditionalFormatting sqref="K6:K35 K37:K59">
    <cfRule type="cellIs" dxfId="0" priority="1" operator="lessThan">
      <formula>20</formula>
    </cfRule>
  </conditionalFormatting>
  <pageMargins left="0.19685039370078741" right="0.15748031496062992" top="0.31496062992125984" bottom="0.74803149606299213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9"/>
  <sheetViews>
    <sheetView workbookViewId="0"/>
  </sheetViews>
  <sheetFormatPr defaultRowHeight="14.25"/>
  <cols>
    <col min="1" max="1" width="33.625" customWidth="1"/>
  </cols>
  <sheetData>
    <row r="1" spans="1:1">
      <c r="A1" t="s">
        <v>225</v>
      </c>
    </row>
    <row r="2" spans="1:1">
      <c r="A2" t="s">
        <v>200</v>
      </c>
    </row>
    <row r="3" spans="1:1">
      <c r="A3" t="s">
        <v>201</v>
      </c>
    </row>
    <row r="5" spans="1:1">
      <c r="A5" t="s">
        <v>202</v>
      </c>
    </row>
    <row r="6" spans="1:1">
      <c r="A6" t="s">
        <v>203</v>
      </c>
    </row>
    <row r="7" spans="1:1">
      <c r="A7" t="s">
        <v>204</v>
      </c>
    </row>
    <row r="8" spans="1:1">
      <c r="A8" t="s">
        <v>205</v>
      </c>
    </row>
    <row r="9" spans="1:1">
      <c r="A9" t="s">
        <v>206</v>
      </c>
    </row>
    <row r="10" spans="1:1">
      <c r="A10" t="s">
        <v>207</v>
      </c>
    </row>
    <row r="11" spans="1:1">
      <c r="A11" t="s">
        <v>208</v>
      </c>
    </row>
    <row r="12" spans="1:1">
      <c r="A12" t="s">
        <v>209</v>
      </c>
    </row>
    <row r="13" spans="1:1">
      <c r="A13" t="s">
        <v>210</v>
      </c>
    </row>
    <row r="14" spans="1:1">
      <c r="A14" t="s">
        <v>211</v>
      </c>
    </row>
    <row r="15" spans="1:1">
      <c r="A15" t="s">
        <v>212</v>
      </c>
    </row>
    <row r="17" spans="1:1">
      <c r="A17" t="s">
        <v>213</v>
      </c>
    </row>
    <row r="18" spans="1:1">
      <c r="A18" t="s">
        <v>214</v>
      </c>
    </row>
    <row r="19" spans="1:1">
      <c r="A19" t="s">
        <v>215</v>
      </c>
    </row>
    <row r="20" spans="1:1">
      <c r="A20" t="s">
        <v>216</v>
      </c>
    </row>
    <row r="21" spans="1:1">
      <c r="A21" t="s">
        <v>217</v>
      </c>
    </row>
    <row r="23" spans="1:1">
      <c r="A23" t="s">
        <v>218</v>
      </c>
    </row>
    <row r="24" spans="1:1">
      <c r="A24" t="s">
        <v>219</v>
      </c>
    </row>
    <row r="25" spans="1:1">
      <c r="A25" t="s">
        <v>220</v>
      </c>
    </row>
    <row r="26" spans="1:1">
      <c r="A26" t="s">
        <v>221</v>
      </c>
    </row>
    <row r="27" spans="1:1">
      <c r="A27" t="s">
        <v>222</v>
      </c>
    </row>
    <row r="28" spans="1:1">
      <c r="A28" t="s">
        <v>223</v>
      </c>
    </row>
    <row r="29" spans="1:1">
      <c r="A29" t="s">
        <v>224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</cp:lastModifiedBy>
  <cp:lastPrinted>2012-08-31T22:51:48Z</cp:lastPrinted>
  <dcterms:created xsi:type="dcterms:W3CDTF">2012-08-28T07:59:07Z</dcterms:created>
  <dcterms:modified xsi:type="dcterms:W3CDTF">2012-10-01T01:56:17Z</dcterms:modified>
</cp:coreProperties>
</file>